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E:\R7国スポ\"/>
    </mc:Choice>
  </mc:AlternateContent>
  <xr:revisionPtr revIDLastSave="0" documentId="13_ncr:1_{8AA5BC35-C81C-4155-BA22-D86A40155A7F}" xr6:coauthVersionLast="47" xr6:coauthVersionMax="47" xr10:uidLastSave="{00000000-0000-0000-0000-000000000000}"/>
  <bookViews>
    <workbookView xWindow="-120" yWindow="-120" windowWidth="29040" windowHeight="15720" xr2:uid="{00000000-000D-0000-FFFF-FFFF00000000}"/>
  </bookViews>
  <sheets>
    <sheet name="委嘱状" sheetId="3" r:id="rId1"/>
    <sheet name="番号確認" sheetId="1" r:id="rId2"/>
    <sheet name="駐車証" sheetId="5" r:id="rId3"/>
    <sheet name="駐車場案内" sheetId="6" r:id="rId4"/>
  </sheets>
  <definedNames>
    <definedName name="_xlnm._FilterDatabase" localSheetId="1" hidden="1">番号確認!$A$3:$E$159</definedName>
    <definedName name="_xlnm.Print_Area" localSheetId="0">委嘱状!$A$1:$J$40,委嘱状!$A$50:$J$91</definedName>
    <definedName name="_xlnm.Print_Area" localSheetId="3">駐車場案内!$A$1:$X$211</definedName>
  </definedNames>
  <calcPr calcId="181029"/>
</workbook>
</file>

<file path=xl/calcChain.xml><?xml version="1.0" encoding="utf-8"?>
<calcChain xmlns="http://schemas.openxmlformats.org/spreadsheetml/2006/main">
  <c r="M4" i="1" l="1"/>
  <c r="M5" i="1"/>
  <c r="M6" i="1"/>
  <c r="M7" i="1"/>
  <c r="M8" i="1"/>
  <c r="M9" i="1"/>
  <c r="M3" i="1"/>
  <c r="D69" i="3"/>
  <c r="B52" i="3"/>
  <c r="E20" i="3"/>
  <c r="B3" i="3"/>
  <c r="A4" i="5"/>
  <c r="M10" i="1" l="1"/>
</calcChain>
</file>

<file path=xl/sharedStrings.xml><?xml version="1.0" encoding="utf-8"?>
<sst xmlns="http://schemas.openxmlformats.org/spreadsheetml/2006/main" count="737" uniqueCount="420">
  <si>
    <t>№</t>
  </si>
  <si>
    <t>氏　　　名</t>
  </si>
  <si>
    <t>勤務先</t>
  </si>
  <si>
    <t>役員名１</t>
  </si>
  <si>
    <t>役員名２</t>
  </si>
  <si>
    <t>駐車場</t>
  </si>
  <si>
    <t>岩上　公作</t>
  </si>
  <si>
    <t>所　属　長</t>
  </si>
  <si>
    <t>総務</t>
  </si>
  <si>
    <t>赤松　幸弘</t>
  </si>
  <si>
    <t>副総務</t>
  </si>
  <si>
    <t>ジュリー</t>
  </si>
  <si>
    <t>創価学会１</t>
  </si>
  <si>
    <t>山本　伸行</t>
  </si>
  <si>
    <t>（全）総務員</t>
  </si>
  <si>
    <t>プール裏１</t>
  </si>
  <si>
    <t>川合　耕司</t>
  </si>
  <si>
    <t>（ト）総務員</t>
  </si>
  <si>
    <t>競歩審判員</t>
  </si>
  <si>
    <t>第３駐車場１</t>
  </si>
  <si>
    <t>神　慶次郎</t>
  </si>
  <si>
    <t>（跳）総務員</t>
  </si>
  <si>
    <t>小山内　弘</t>
  </si>
  <si>
    <t>（投）総務員</t>
  </si>
  <si>
    <t>山村　修</t>
  </si>
  <si>
    <t>（庶）総務員</t>
  </si>
  <si>
    <t>玉井　康夫</t>
  </si>
  <si>
    <t>（抗）総務員・WRｋ</t>
  </si>
  <si>
    <t>宮﨑　永司</t>
  </si>
  <si>
    <t>技術総務</t>
  </si>
  <si>
    <t>用器具係</t>
  </si>
  <si>
    <t>岡部　壽一</t>
  </si>
  <si>
    <t>出村　勝彦</t>
  </si>
  <si>
    <t>上村　　卓</t>
  </si>
  <si>
    <t>トラック審判長</t>
  </si>
  <si>
    <t>南波　秀平</t>
  </si>
  <si>
    <t>スタート審判長</t>
  </si>
  <si>
    <t>中田　光哉</t>
  </si>
  <si>
    <t>跳躍審判長</t>
  </si>
  <si>
    <t>上見　篤司</t>
  </si>
  <si>
    <t>投擲審判長</t>
  </si>
  <si>
    <t>笹木　央</t>
  </si>
  <si>
    <t>招集所審判長</t>
  </si>
  <si>
    <t>星　　竜也</t>
  </si>
  <si>
    <t>アナウンサー（主）</t>
  </si>
  <si>
    <t>渋谷　俊之</t>
  </si>
  <si>
    <t>アナウンサー</t>
  </si>
  <si>
    <t>矢花　　哲</t>
  </si>
  <si>
    <t>田口惠理子</t>
  </si>
  <si>
    <t>①②凌雲裏１</t>
  </si>
  <si>
    <t>鈴木　洋</t>
  </si>
  <si>
    <t>齋藤　仁利</t>
  </si>
  <si>
    <t>番組編成係</t>
  </si>
  <si>
    <t>記録・情報係</t>
  </si>
  <si>
    <t>岩淵　諭　　</t>
  </si>
  <si>
    <t>前田　治彦</t>
  </si>
  <si>
    <t>記録・情報係（主）</t>
  </si>
  <si>
    <t>谷地　牧夫</t>
  </si>
  <si>
    <t>福澤　麗子</t>
  </si>
  <si>
    <t>藤崎　秀昭</t>
  </si>
  <si>
    <t>マーシャル（主）</t>
  </si>
  <si>
    <t>澤田　浩貴</t>
  </si>
  <si>
    <t>安原　晃司</t>
  </si>
  <si>
    <t>マーシャル</t>
  </si>
  <si>
    <t>山辺　功志</t>
  </si>
  <si>
    <t>三田　詩穂</t>
  </si>
  <si>
    <t>岡村美穂子</t>
  </si>
  <si>
    <t>石川　理子</t>
  </si>
  <si>
    <t>橘　由希</t>
  </si>
  <si>
    <t>医務員</t>
  </si>
  <si>
    <t>庶務係</t>
  </si>
  <si>
    <t>三浦　美穂</t>
  </si>
  <si>
    <t>岡室伊知郎</t>
  </si>
  <si>
    <t>競技者係（主）</t>
  </si>
  <si>
    <t>川口　正勝</t>
  </si>
  <si>
    <t>競技者係</t>
  </si>
  <si>
    <t>遠藤　和明</t>
  </si>
  <si>
    <t>高野　賢一</t>
  </si>
  <si>
    <t>後藤　洋</t>
  </si>
  <si>
    <t>山本　知美</t>
  </si>
  <si>
    <t>小川　秀一</t>
  </si>
  <si>
    <t>大島　正行</t>
  </si>
  <si>
    <t>猪口実乃里</t>
  </si>
  <si>
    <t>木村　元</t>
  </si>
  <si>
    <t>役員係（主）</t>
  </si>
  <si>
    <t>佐藤　沙織</t>
  </si>
  <si>
    <t>役員係</t>
  </si>
  <si>
    <t>岡部　寿長</t>
  </si>
  <si>
    <t>岡部　祐子</t>
  </si>
  <si>
    <t>庶務係（主）</t>
  </si>
  <si>
    <t>佐藤　栄子</t>
  </si>
  <si>
    <t>土居　昌彦</t>
  </si>
  <si>
    <t>式典・表彰係（主）</t>
  </si>
  <si>
    <t>山田　富雄</t>
  </si>
  <si>
    <t>式典・表彰係</t>
  </si>
  <si>
    <t>小沼　美紀</t>
  </si>
  <si>
    <t>横山　司</t>
  </si>
  <si>
    <t>風力計測員（主）</t>
  </si>
  <si>
    <t>矢萩　菜子</t>
  </si>
  <si>
    <t>風力計測員</t>
  </si>
  <si>
    <t>三浦　寿里</t>
  </si>
  <si>
    <t>小野　立貴</t>
  </si>
  <si>
    <t>本田真里子</t>
  </si>
  <si>
    <t>用器具係（主）</t>
  </si>
  <si>
    <t>齋藤　翔汰</t>
  </si>
  <si>
    <t>地主　丈人</t>
  </si>
  <si>
    <t>佐藤　強</t>
  </si>
  <si>
    <t>写真判定員（主）</t>
  </si>
  <si>
    <t>塚本　弘樹</t>
  </si>
  <si>
    <t>写真判定員</t>
  </si>
  <si>
    <t>溝江　敦樹</t>
  </si>
  <si>
    <t>工藤　拓也</t>
  </si>
  <si>
    <t>西川　　剛</t>
  </si>
  <si>
    <t>増野　芳幸</t>
  </si>
  <si>
    <t>スターター・リコーラー（主）</t>
  </si>
  <si>
    <t>遠藤　典康</t>
  </si>
  <si>
    <t>勝見　慶吾</t>
  </si>
  <si>
    <t>スターター・リコーラー</t>
  </si>
  <si>
    <t>金澤　孝志</t>
  </si>
  <si>
    <t>大佐賀　祥</t>
  </si>
  <si>
    <t>廣島　　晋</t>
  </si>
  <si>
    <t>西川　康秀</t>
  </si>
  <si>
    <t>肥田　政博</t>
  </si>
  <si>
    <t>吉田　武史</t>
  </si>
  <si>
    <t>森田　直文</t>
  </si>
  <si>
    <t>澁谷　尚弘</t>
  </si>
  <si>
    <t>櫻田　喜代美</t>
  </si>
  <si>
    <t>監察員（主）</t>
  </si>
  <si>
    <t>渡會　雅明</t>
  </si>
  <si>
    <t>樋渡　久子</t>
  </si>
  <si>
    <t>監察員</t>
  </si>
  <si>
    <t>高橋　賢司</t>
  </si>
  <si>
    <t>菅野　萌恋</t>
  </si>
  <si>
    <t>永平　孝一</t>
  </si>
  <si>
    <t>菅原　隆</t>
  </si>
  <si>
    <t>前田　秀男</t>
  </si>
  <si>
    <t>小林　芳幸</t>
  </si>
  <si>
    <t>大住　俊久</t>
  </si>
  <si>
    <t>木村　晋哉</t>
  </si>
  <si>
    <t>　</t>
  </si>
  <si>
    <t>小澤　恵子</t>
  </si>
  <si>
    <t>木村　文彦</t>
  </si>
  <si>
    <t>美谷　園子</t>
  </si>
  <si>
    <t>清水　昴瑠</t>
  </si>
  <si>
    <t>松井　翔飛</t>
  </si>
  <si>
    <t>海野　厚二</t>
  </si>
  <si>
    <t>出発係（主）</t>
  </si>
  <si>
    <t>須貝　鉱太</t>
  </si>
  <si>
    <t>田中　洋輔</t>
  </si>
  <si>
    <t>出発係</t>
  </si>
  <si>
    <t>有益　宏樹</t>
  </si>
  <si>
    <t>増田　尚将</t>
  </si>
  <si>
    <t>臼田栄美子</t>
  </si>
  <si>
    <t>牧野　幸雄</t>
  </si>
  <si>
    <t>中村　寛成</t>
  </si>
  <si>
    <t>海老名浩之</t>
  </si>
  <si>
    <t>菅原　稜平</t>
  </si>
  <si>
    <t>川村純一朗</t>
  </si>
  <si>
    <t>多田　哲也</t>
  </si>
  <si>
    <t>小森　勝</t>
  </si>
  <si>
    <t>周回記録員（主）</t>
  </si>
  <si>
    <t>岡村　祥</t>
  </si>
  <si>
    <t>周回記録員</t>
  </si>
  <si>
    <t>妹尾　正白</t>
  </si>
  <si>
    <t>髙田　芽</t>
  </si>
  <si>
    <t>麥倉　真哉</t>
  </si>
  <si>
    <t>④凌雲正面１</t>
  </si>
  <si>
    <t>柴田　康平</t>
  </si>
  <si>
    <t>松田　賢一</t>
  </si>
  <si>
    <t>跳躍審判員（主）</t>
  </si>
  <si>
    <t>④凌雲正面３</t>
  </si>
  <si>
    <t>髙橋　佑弥</t>
  </si>
  <si>
    <t>飯島　進也</t>
  </si>
  <si>
    <t>④凌雲正面４</t>
  </si>
  <si>
    <t>石田　　勝</t>
  </si>
  <si>
    <t>高松　勇輝</t>
  </si>
  <si>
    <t>跳躍審判員</t>
  </si>
  <si>
    <t>④凌雲正面６</t>
  </si>
  <si>
    <t>桂　　譲</t>
  </si>
  <si>
    <t>岩田　学</t>
  </si>
  <si>
    <t>④凌雲正面８</t>
  </si>
  <si>
    <t>高井　真澄美</t>
  </si>
  <si>
    <t>④凌雲正面９</t>
  </si>
  <si>
    <t>西田　竜斗</t>
  </si>
  <si>
    <t>④凌雲正面１０</t>
  </si>
  <si>
    <t>佐藤　陽希</t>
  </si>
  <si>
    <t>④凌雲正面１１</t>
  </si>
  <si>
    <t>下荒　聡太</t>
  </si>
  <si>
    <t>④凌雲正面１２</t>
  </si>
  <si>
    <t>二木　順也</t>
  </si>
  <si>
    <t>④凌雲正面１３</t>
  </si>
  <si>
    <t>林　健太郎</t>
  </si>
  <si>
    <t>④凌雲正面１４</t>
  </si>
  <si>
    <t>富永　咲愛</t>
  </si>
  <si>
    <t>④凌雲正面１５</t>
  </si>
  <si>
    <t>高見　朋宏</t>
  </si>
  <si>
    <t>④凌雲正面１６</t>
  </si>
  <si>
    <t>港　初美</t>
  </si>
  <si>
    <t>④凌雲正面１７</t>
  </si>
  <si>
    <t>中村　亜紀</t>
  </si>
  <si>
    <t>④凌雲正面１８</t>
  </si>
  <si>
    <t>榎本　慎吾</t>
  </si>
  <si>
    <t>④凌雲正面１９</t>
  </si>
  <si>
    <t>石館　亮一</t>
  </si>
  <si>
    <t>④凌雲正面２０</t>
  </si>
  <si>
    <t>矢野　慎吾</t>
  </si>
  <si>
    <t>④凌雲正面２１</t>
  </si>
  <si>
    <t>中村　大志</t>
  </si>
  <si>
    <t>④凌雲正面２２</t>
  </si>
  <si>
    <t>佐藤　三太</t>
  </si>
  <si>
    <t>山田　光</t>
  </si>
  <si>
    <t>④凌雲正面２３</t>
  </si>
  <si>
    <t>京谷　萌子</t>
  </si>
  <si>
    <t>④凌雲正面２４</t>
  </si>
  <si>
    <t>金曽　伸浩</t>
  </si>
  <si>
    <t>④凌雲正面２５</t>
  </si>
  <si>
    <t>川田　　恒</t>
  </si>
  <si>
    <t>投擲審判員（主）</t>
  </si>
  <si>
    <t>④凌雲正面２６</t>
  </si>
  <si>
    <t>奧田　章人</t>
  </si>
  <si>
    <t>④凌雲正面２７</t>
  </si>
  <si>
    <t>丸山　健一</t>
  </si>
  <si>
    <t>投擲審判員</t>
  </si>
  <si>
    <t>④凌雲正面２８</t>
  </si>
  <si>
    <t>和田　繁夫</t>
  </si>
  <si>
    <t>大垣　　崇</t>
  </si>
  <si>
    <t>③凌雲右１</t>
  </si>
  <si>
    <t>福本　清悟</t>
  </si>
  <si>
    <t>増田　一章</t>
  </si>
  <si>
    <t>赤松　広隆</t>
  </si>
  <si>
    <t>横田　　遼</t>
  </si>
  <si>
    <t>高橋　真央</t>
  </si>
  <si>
    <t>内田健太郎</t>
  </si>
  <si>
    <t>石田　白文</t>
  </si>
  <si>
    <t>日下　大和</t>
  </si>
  <si>
    <t>坂井　博幸</t>
  </si>
  <si>
    <t>隼人　健児</t>
  </si>
  <si>
    <t>益井　康臣</t>
  </si>
  <si>
    <t>中島　羊介</t>
  </si>
  <si>
    <t>竹林貴久夫</t>
  </si>
  <si>
    <t>国スポ大会　駐  車  証</t>
  </si>
  <si>
    <t>に駐車願います。</t>
  </si>
  <si>
    <t>車両ＮＯを記入ください</t>
  </si>
  <si>
    <t>駐車場名の末尾番号は、駐車位置とは関係ありませんが</t>
  </si>
  <si>
    <t>番号が重複している場合は、アナウンスで呼び出します。</t>
  </si>
  <si>
    <t>できるだけ詰める駐車にご協力ください。</t>
  </si>
  <si>
    <t>道南陸上競技協会</t>
  </si>
  <si>
    <t>令和７年７月２５日</t>
  </si>
  <si>
    <t>　　様</t>
  </si>
  <si>
    <t>一般財団法人北海道陸上競技協会会長　　 品　田　吉　博</t>
  </si>
  <si>
    <t>所属宛、個人宛が作成されます。</t>
  </si>
  <si>
    <t>駐車証も併せて印刷して、車のフロントガラスの内側に掲示してください。</t>
  </si>
  <si>
    <t>道南陸上競技協会会長　　　　　　　　　 岡  部　壽  一</t>
  </si>
  <si>
    <t>　　　令和７年度国民スポーツ大会陸上競技大会　北海道代表選手選考会の競技役員委嘱について（依頼）</t>
  </si>
  <si>
    <t>　初夏の候、貴職におかれましては益々ご清祥のこととお喜び申し上げます。</t>
  </si>
  <si>
    <t>　さて、この度標記大会を道南陸上競技協会が主管して、次の日程で開催することとなりました。</t>
  </si>
  <si>
    <t>　つきましては、貴職下、下記の者を競技役員にご委嘱申し上げますので、公務ご多忙のところ誠に恐縮に存じますが、派遣・協力を賜りますようお願い申し上げます。</t>
  </si>
  <si>
    <t>記</t>
  </si>
  <si>
    <t>１．氏　名</t>
  </si>
  <si>
    <t>２．日　時</t>
  </si>
  <si>
    <t>令和７年８月９日（土）</t>
  </si>
  <si>
    <t>役員集合</t>
  </si>
  <si>
    <t>７：３０</t>
  </si>
  <si>
    <t>役員打合せ</t>
  </si>
  <si>
    <t>７：４５</t>
  </si>
  <si>
    <t>競技開始式</t>
  </si>
  <si>
    <t>８：１０</t>
  </si>
  <si>
    <t>競技開始</t>
  </si>
  <si>
    <t>９：００</t>
  </si>
  <si>
    <t>令和７年８月１０日（日）</t>
  </si>
  <si>
    <t>主任打合せ</t>
  </si>
  <si>
    <t>主任打合せ後</t>
  </si>
  <si>
    <t>３．会　場</t>
  </si>
  <si>
    <t>函館市千代台公園陸上競技場</t>
  </si>
  <si>
    <t>　函館市千代台町２２－１４</t>
  </si>
  <si>
    <t>TEL　０１３８－５５－１９００</t>
  </si>
  <si>
    <t>４．事務局</t>
  </si>
  <si>
    <t>TEL　０１３８－５６－４４７７</t>
  </si>
  <si>
    <t>　函館市堀川町２７－１１</t>
  </si>
  <si>
    <t>FAX　０１３８－５６－４５７７</t>
  </si>
  <si>
    <t>５．その他</t>
  </si>
  <si>
    <t>競技役員・審判員服装は、広告規定を遵守ください。</t>
  </si>
  <si>
    <t>様</t>
  </si>
  <si>
    <t>　盛夏の候、貴殿におかれましてはますます御清祥のこととお喜び申し上げます。</t>
  </si>
  <si>
    <t>　さて、この度標記大会を道南陸上競技協会が主管協会として、次の日程で開催することとなりました。</t>
  </si>
  <si>
    <t>　つきましては、貴殿を下記競技役員にご委嘱申し上げますので、公務御多忙のところ誠に恐縮に存じますが、ご協力を賜りますようお願い申し上げます。</t>
  </si>
  <si>
    <t>１．役　職</t>
  </si>
  <si>
    <t>競技役員・審判員服装は、広告規定C7.4-10 競技役員の服装を遵守ください。</t>
  </si>
  <si>
    <t>川村　英明</t>
    <rPh sb="3" eb="4">
      <t>エイ</t>
    </rPh>
    <phoneticPr fontId="22"/>
  </si>
  <si>
    <t>新井田　守</t>
    <rPh sb="0" eb="3">
      <t>ニイダ</t>
    </rPh>
    <rPh sb="4" eb="5">
      <t>マモ</t>
    </rPh>
    <phoneticPr fontId="22"/>
  </si>
  <si>
    <t>プール裏</t>
    <phoneticPr fontId="22"/>
  </si>
  <si>
    <t>創価学会</t>
    <phoneticPr fontId="22"/>
  </si>
  <si>
    <t>第３駐車場</t>
    <phoneticPr fontId="22"/>
  </si>
  <si>
    <t>①②凌雲裏</t>
    <phoneticPr fontId="22"/>
  </si>
  <si>
    <t>④凌雲正面</t>
    <phoneticPr fontId="22"/>
  </si>
  <si>
    <t>第１駐車場</t>
    <phoneticPr fontId="22"/>
  </si>
  <si>
    <t>③凌雲右</t>
    <phoneticPr fontId="22"/>
  </si>
  <si>
    <t>プール裏２</t>
    <phoneticPr fontId="22"/>
  </si>
  <si>
    <t>プール裏３</t>
    <phoneticPr fontId="22"/>
  </si>
  <si>
    <t>プール裏４</t>
    <phoneticPr fontId="22"/>
  </si>
  <si>
    <t>プール裏５</t>
    <phoneticPr fontId="22"/>
  </si>
  <si>
    <t>プール裏６</t>
    <phoneticPr fontId="22"/>
  </si>
  <si>
    <t>プール裏７</t>
    <phoneticPr fontId="22"/>
  </si>
  <si>
    <t>プール裏８</t>
    <phoneticPr fontId="22"/>
  </si>
  <si>
    <t>プール裏９</t>
    <phoneticPr fontId="22"/>
  </si>
  <si>
    <t>第３駐車場２</t>
    <phoneticPr fontId="22"/>
  </si>
  <si>
    <t>第３駐車場３</t>
    <phoneticPr fontId="22"/>
  </si>
  <si>
    <t>第３駐車場４</t>
    <phoneticPr fontId="22"/>
  </si>
  <si>
    <t>第３駐車場５</t>
    <phoneticPr fontId="22"/>
  </si>
  <si>
    <t>第３駐車場６</t>
    <phoneticPr fontId="22"/>
  </si>
  <si>
    <t>第１駐車場１</t>
    <phoneticPr fontId="22"/>
  </si>
  <si>
    <t>第１駐車場２</t>
    <phoneticPr fontId="22"/>
  </si>
  <si>
    <t>第１駐車場３</t>
    <phoneticPr fontId="22"/>
  </si>
  <si>
    <t>第１駐車場４</t>
    <phoneticPr fontId="22"/>
  </si>
  <si>
    <t>第１駐車場５</t>
    <phoneticPr fontId="22"/>
  </si>
  <si>
    <t>第１駐車場６</t>
    <phoneticPr fontId="22"/>
  </si>
  <si>
    <t>第１駐車場７</t>
    <phoneticPr fontId="22"/>
  </si>
  <si>
    <t>第１駐車場８</t>
    <phoneticPr fontId="22"/>
  </si>
  <si>
    <t>創価学会２</t>
    <phoneticPr fontId="22"/>
  </si>
  <si>
    <t>創価学会３</t>
    <phoneticPr fontId="22"/>
  </si>
  <si>
    <t>創価学会４</t>
    <phoneticPr fontId="22"/>
  </si>
  <si>
    <t>創価学会５</t>
    <phoneticPr fontId="22"/>
  </si>
  <si>
    <t>創価学会６</t>
    <phoneticPr fontId="22"/>
  </si>
  <si>
    <t>創価学会７</t>
    <phoneticPr fontId="22"/>
  </si>
  <si>
    <t>創価学会８</t>
    <phoneticPr fontId="22"/>
  </si>
  <si>
    <t>創価学会９</t>
    <phoneticPr fontId="22"/>
  </si>
  <si>
    <t>創価学会１０</t>
    <phoneticPr fontId="22"/>
  </si>
  <si>
    <t>創価学会１１</t>
    <phoneticPr fontId="22"/>
  </si>
  <si>
    <t>創価学会１２</t>
    <phoneticPr fontId="22"/>
  </si>
  <si>
    <t>創価学会１３</t>
    <phoneticPr fontId="22"/>
  </si>
  <si>
    <t>創価学会１４</t>
    <phoneticPr fontId="22"/>
  </si>
  <si>
    <t>創価学会１５</t>
    <phoneticPr fontId="22"/>
  </si>
  <si>
    <t>創価学会１６</t>
    <phoneticPr fontId="22"/>
  </si>
  <si>
    <t>創価学会１７</t>
    <phoneticPr fontId="22"/>
  </si>
  <si>
    <t>創価学会１８</t>
    <phoneticPr fontId="22"/>
  </si>
  <si>
    <t>創価学会１９</t>
    <phoneticPr fontId="22"/>
  </si>
  <si>
    <t>創価学会２０</t>
    <phoneticPr fontId="22"/>
  </si>
  <si>
    <t>創価学会２１</t>
    <phoneticPr fontId="22"/>
  </si>
  <si>
    <t>創価学会２２</t>
    <phoneticPr fontId="22"/>
  </si>
  <si>
    <t>創価学会２３</t>
    <phoneticPr fontId="22"/>
  </si>
  <si>
    <t>創価学会２４</t>
    <phoneticPr fontId="22"/>
  </si>
  <si>
    <t>創価学会２５</t>
    <phoneticPr fontId="22"/>
  </si>
  <si>
    <t>創価学会２６</t>
    <phoneticPr fontId="22"/>
  </si>
  <si>
    <t>創価学会２７</t>
    <phoneticPr fontId="22"/>
  </si>
  <si>
    <t>創価学会２８</t>
    <phoneticPr fontId="22"/>
  </si>
  <si>
    <t>創価学会２９</t>
    <phoneticPr fontId="22"/>
  </si>
  <si>
    <t>創価学会３０</t>
    <phoneticPr fontId="22"/>
  </si>
  <si>
    <t>創価学会３１</t>
    <phoneticPr fontId="22"/>
  </si>
  <si>
    <t>創価学会３２</t>
    <phoneticPr fontId="22"/>
  </si>
  <si>
    <t>創価学会３３</t>
    <phoneticPr fontId="22"/>
  </si>
  <si>
    <t>創価学会３４</t>
    <phoneticPr fontId="22"/>
  </si>
  <si>
    <t>創価学会３５</t>
    <phoneticPr fontId="22"/>
  </si>
  <si>
    <t>創価学会３６</t>
    <phoneticPr fontId="22"/>
  </si>
  <si>
    <t>創価学会３７</t>
    <phoneticPr fontId="22"/>
  </si>
  <si>
    <t>創価学会３８</t>
    <phoneticPr fontId="22"/>
  </si>
  <si>
    <t>創価学会３９</t>
    <phoneticPr fontId="22"/>
  </si>
  <si>
    <t>創価学会４０</t>
    <phoneticPr fontId="22"/>
  </si>
  <si>
    <t>創価学会４１</t>
    <phoneticPr fontId="22"/>
  </si>
  <si>
    <t>創価学会４２</t>
    <phoneticPr fontId="22"/>
  </si>
  <si>
    <t>創価学会４３</t>
    <phoneticPr fontId="22"/>
  </si>
  <si>
    <t>創価学会４４</t>
    <phoneticPr fontId="22"/>
  </si>
  <si>
    <t>創価学会４５</t>
    <phoneticPr fontId="22"/>
  </si>
  <si>
    <t>①②凌雲裏２</t>
    <phoneticPr fontId="22"/>
  </si>
  <si>
    <t>①②凌雲裏３</t>
    <phoneticPr fontId="22"/>
  </si>
  <si>
    <t>①②凌雲裏４</t>
    <phoneticPr fontId="22"/>
  </si>
  <si>
    <t>①②凌雲裏５</t>
    <phoneticPr fontId="22"/>
  </si>
  <si>
    <t>①②凌雲裏６</t>
    <phoneticPr fontId="22"/>
  </si>
  <si>
    <t>①②凌雲裏７</t>
    <phoneticPr fontId="22"/>
  </si>
  <si>
    <t>①②凌雲裏８</t>
    <phoneticPr fontId="22"/>
  </si>
  <si>
    <t>①②凌雲裏９</t>
    <phoneticPr fontId="22"/>
  </si>
  <si>
    <t>①②凌雲裏１０</t>
    <phoneticPr fontId="22"/>
  </si>
  <si>
    <t>①②凌雲裏１１</t>
    <phoneticPr fontId="22"/>
  </si>
  <si>
    <t>①②凌雲裏１２</t>
    <phoneticPr fontId="22"/>
  </si>
  <si>
    <t>①②凌雲裏１３</t>
    <phoneticPr fontId="22"/>
  </si>
  <si>
    <t>①②凌雲裏１４</t>
    <phoneticPr fontId="22"/>
  </si>
  <si>
    <t>①②凌雲裏１５</t>
    <phoneticPr fontId="22"/>
  </si>
  <si>
    <t>①②凌雲裏１６</t>
    <phoneticPr fontId="22"/>
  </si>
  <si>
    <t>①②凌雲裏１７</t>
    <phoneticPr fontId="22"/>
  </si>
  <si>
    <t>①②凌雲裏１８</t>
    <phoneticPr fontId="22"/>
  </si>
  <si>
    <t>①②凌雲裏１９</t>
    <phoneticPr fontId="22"/>
  </si>
  <si>
    <t>①②凌雲裏２０</t>
    <phoneticPr fontId="22"/>
  </si>
  <si>
    <t>①②凌雲裏２１</t>
    <phoneticPr fontId="22"/>
  </si>
  <si>
    <t>①②凌雲裏２２</t>
    <phoneticPr fontId="22"/>
  </si>
  <si>
    <t>①②凌雲裏２３</t>
    <phoneticPr fontId="22"/>
  </si>
  <si>
    <t>①②凌雲裏２４</t>
    <phoneticPr fontId="22"/>
  </si>
  <si>
    <t>①②凌雲裏２５</t>
    <phoneticPr fontId="22"/>
  </si>
  <si>
    <t>①②凌雲裏２６</t>
    <phoneticPr fontId="22"/>
  </si>
  <si>
    <t>①②凌雲裏２７</t>
    <phoneticPr fontId="22"/>
  </si>
  <si>
    <t>①②凌雲裏２８</t>
    <phoneticPr fontId="22"/>
  </si>
  <si>
    <t>①②凌雲裏２９</t>
    <phoneticPr fontId="22"/>
  </si>
  <si>
    <t>①②凌雲裏３０</t>
    <phoneticPr fontId="22"/>
  </si>
  <si>
    <t>④凌雲正面２</t>
    <phoneticPr fontId="22"/>
  </si>
  <si>
    <t>④凌雲正面５</t>
    <phoneticPr fontId="22"/>
  </si>
  <si>
    <t>④凌雲正面７</t>
    <phoneticPr fontId="22"/>
  </si>
  <si>
    <t>④凌雲正面２９</t>
  </si>
  <si>
    <t>④凌雲正面３０</t>
  </si>
  <si>
    <t>高橋　　聡</t>
    <rPh sb="0" eb="2">
      <t>タカハシ</t>
    </rPh>
    <rPh sb="4" eb="5">
      <t>サトシ</t>
    </rPh>
    <phoneticPr fontId="22"/>
  </si>
  <si>
    <t>③凌雲右２</t>
    <phoneticPr fontId="22"/>
  </si>
  <si>
    <t>③凌雲右３</t>
  </si>
  <si>
    <t>③凌雲右４</t>
  </si>
  <si>
    <t>③凌雲右５</t>
  </si>
  <si>
    <t>③凌雲右６</t>
  </si>
  <si>
    <t>③凌雲右７</t>
  </si>
  <si>
    <t>③凌雲右８</t>
  </si>
  <si>
    <t>③凌雲右９</t>
  </si>
  <si>
    <t>③凌雲右１０</t>
  </si>
  <si>
    <t>③凌雲右１１</t>
  </si>
  <si>
    <t>③凌雲右１２</t>
  </si>
  <si>
    <t>③凌雲右１３</t>
  </si>
  <si>
    <t>③凌雲右１４</t>
  </si>
  <si>
    <t>③凌雲右１５</t>
  </si>
  <si>
    <t>③凌雲右１６</t>
  </si>
  <si>
    <t>③凌雲右１７</t>
    <phoneticPr fontId="22"/>
  </si>
  <si>
    <t>③凌雲右１８</t>
  </si>
  <si>
    <t>③凌雲右１９</t>
  </si>
  <si>
    <r>
      <t>上記の枠内に</t>
    </r>
    <r>
      <rPr>
        <sz val="11"/>
        <color rgb="FFFF0000"/>
        <rFont val="ＭＳ 明朝"/>
        <family val="1"/>
        <charset val="128"/>
      </rPr>
      <t>番号確認シートの自分の数字</t>
    </r>
    <r>
      <rPr>
        <sz val="11"/>
        <color theme="1"/>
        <rFont val="ＭＳ 明朝"/>
        <family val="1"/>
        <charset val="128"/>
      </rPr>
      <t>を入力してください。</t>
    </r>
    <rPh sb="6" eb="10">
      <t>バンゴウカクニン</t>
    </rPh>
    <phoneticPr fontId="22"/>
  </si>
  <si>
    <t>※シート下部にも地図がありますので、スクロールしてご覧ください。</t>
    <rPh sb="4" eb="6">
      <t>カブ</t>
    </rPh>
    <rPh sb="8" eb="10">
      <t>チズ</t>
    </rPh>
    <rPh sb="26" eb="27">
      <t>ラン</t>
    </rPh>
    <phoneticPr fontId="22"/>
  </si>
  <si>
    <t>第３駐車場７</t>
    <phoneticPr fontId="22"/>
  </si>
  <si>
    <t>第３駐車場８</t>
    <phoneticPr fontId="22"/>
  </si>
  <si>
    <t>第３駐車場９</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</si>
</sst>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quot;¥&quot;&quot;¥&quot;&quot;¥&quot;\!\!\!\-#,##0;&quot;-&quot;"/>
    <numFmt numFmtId="177" formatCode="_(&quot;¥&quot;* #,##0_);_(&quot;¥&quot;* \(#,##0\);_(&quot;¥&quot;* &quot;-&quot;??_);_(@_)"/>
  </numFmts>
  <fonts count="25" x14ac:knownFonts="1">
    <font>
      <sz val="11"/>
      <color theme="1"/>
      <name val="游ゴシック"/>
      <charset val="128"/>
      <scheme val="minor"/>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b/>
      <sz val="11"/>
      <color theme="1"/>
      <name val="ＭＳ 明朝"/>
      <family val="1"/>
      <charset val="128"/>
    </font>
    <font>
      <b/>
      <sz val="36"/>
      <color theme="1"/>
      <name val="游ゴシック"/>
      <family val="3"/>
      <charset val="128"/>
      <scheme val="minor"/>
    </font>
    <font>
      <sz val="36"/>
      <color theme="1"/>
      <name val="游ゴシック"/>
      <family val="3"/>
      <charset val="128"/>
      <scheme val="minor"/>
    </font>
    <font>
      <b/>
      <sz val="48"/>
      <color theme="1"/>
      <name val="游ゴシック"/>
      <family val="3"/>
      <charset val="128"/>
      <scheme val="minor"/>
    </font>
    <font>
      <b/>
      <sz val="16"/>
      <color theme="1"/>
      <name val="游ゴシック"/>
      <family val="3"/>
      <charset val="128"/>
      <scheme val="minor"/>
    </font>
    <font>
      <sz val="18"/>
      <color theme="1"/>
      <name val="游ゴシック"/>
      <family val="3"/>
      <charset val="128"/>
      <scheme val="minor"/>
    </font>
    <font>
      <b/>
      <sz val="26"/>
      <color theme="1"/>
      <name val="游ゴシック"/>
      <family val="3"/>
      <charset val="128"/>
      <scheme val="minor"/>
    </font>
    <font>
      <sz val="26"/>
      <color theme="1"/>
      <name val="游ゴシック"/>
      <family val="3"/>
      <charset val="128"/>
      <scheme val="minor"/>
    </font>
    <font>
      <sz val="11"/>
      <color theme="1"/>
      <name val="游ゴシック"/>
      <family val="3"/>
      <charset val="128"/>
      <scheme val="minor"/>
    </font>
    <font>
      <sz val="10"/>
      <color indexed="8"/>
      <name val="Arial"/>
      <family val="2"/>
    </font>
    <font>
      <b/>
      <sz val="12"/>
      <name val="Arial"/>
      <family val="2"/>
    </font>
    <font>
      <sz val="10"/>
      <name val="Arial"/>
      <family val="2"/>
    </font>
    <font>
      <u/>
      <sz val="11"/>
      <color theme="10"/>
      <name val="ＭＳ Ｐゴシック"/>
      <family val="3"/>
      <charset val="128"/>
    </font>
    <font>
      <sz val="10"/>
      <name val="ＭＳ Ｐゴシック"/>
      <family val="3"/>
      <charset val="128"/>
    </font>
    <font>
      <sz val="11"/>
      <name val="ＭＳ Ｐゴシック"/>
      <family val="3"/>
      <charset val="128"/>
    </font>
    <font>
      <sz val="11"/>
      <name val="ＭＳ Ｐ明朝"/>
      <family val="1"/>
      <charset val="128"/>
    </font>
    <font>
      <sz val="11"/>
      <color theme="1"/>
      <name val="游ゴシック"/>
      <family val="3"/>
      <charset val="128"/>
      <scheme val="minor"/>
    </font>
    <font>
      <sz val="6"/>
      <name val="游ゴシック"/>
      <family val="3"/>
      <charset val="128"/>
      <scheme val="minor"/>
    </font>
    <font>
      <sz val="11"/>
      <color rgb="FFFF0000"/>
      <name val="ＭＳ 明朝"/>
      <family val="1"/>
      <charset val="128"/>
    </font>
    <font>
      <b/>
      <sz val="20"/>
      <color theme="3" tint="0.249977111117893"/>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9">
    <border>
      <left/>
      <right/>
      <top/>
      <bottom/>
      <diagonal/>
    </border>
    <border>
      <left/>
      <right/>
      <top/>
      <bottom style="thin">
        <color auto="1"/>
      </bottom>
      <diagonal/>
    </border>
    <border>
      <left style="thick">
        <color rgb="FFFF0000"/>
      </left>
      <right style="thick">
        <color rgb="FFFF0000"/>
      </right>
      <top style="thick">
        <color rgb="FFFF0000"/>
      </top>
      <bottom style="thick">
        <color rgb="FFFF0000"/>
      </bottom>
      <diagonal/>
    </border>
    <border>
      <left/>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style="medium">
        <color auto="1"/>
      </top>
      <bottom style="medium">
        <color auto="1"/>
      </bottom>
      <diagonal/>
    </border>
    <border>
      <left/>
      <right/>
      <top style="thin">
        <color auto="1"/>
      </top>
      <bottom style="thin">
        <color auto="1"/>
      </bottom>
      <diagonal/>
    </border>
    <border>
      <left style="hair">
        <color auto="1"/>
      </left>
      <right style="hair">
        <color auto="1"/>
      </right>
      <top/>
      <bottom/>
      <diagonal/>
    </border>
  </borders>
  <cellStyleXfs count="15">
    <xf numFmtId="0" fontId="0" fillId="0" borderId="0">
      <alignment vertical="center"/>
    </xf>
    <xf numFmtId="176" fontId="14" fillId="0" borderId="0" applyFill="0" applyBorder="0" applyAlignment="0"/>
    <xf numFmtId="0" fontId="15" fillId="0" borderId="6" applyNumberFormat="0" applyAlignment="0" applyProtection="0">
      <alignment horizontal="left" vertical="center"/>
    </xf>
    <xf numFmtId="0" fontId="15" fillId="0" borderId="7">
      <alignment horizontal="left" vertical="center"/>
    </xf>
    <xf numFmtId="0" fontId="16" fillId="0" borderId="0"/>
    <xf numFmtId="0" fontId="17" fillId="0" borderId="0" applyNumberFormat="0" applyFill="0" applyBorder="0" applyAlignment="0" applyProtection="0">
      <alignment vertical="top"/>
      <protection locked="0"/>
    </xf>
    <xf numFmtId="177" fontId="18" fillId="0" borderId="8" applyFont="0" applyFill="0" applyBorder="0" applyAlignment="0" applyProtection="0"/>
    <xf numFmtId="38" fontId="19"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0" fontId="21" fillId="0" borderId="0">
      <alignment vertical="center"/>
    </xf>
    <xf numFmtId="0" fontId="19" fillId="0" borderId="0">
      <alignment vertical="center"/>
    </xf>
    <xf numFmtId="0" fontId="20" fillId="0" borderId="0"/>
    <xf numFmtId="0" fontId="19" fillId="0" borderId="0">
      <alignment vertical="center"/>
    </xf>
    <xf numFmtId="0" fontId="13" fillId="0" borderId="0">
      <alignment vertical="center"/>
    </xf>
  </cellStyleXfs>
  <cellXfs count="43">
    <xf numFmtId="0" fontId="0" fillId="0" borderId="0" xfId="0">
      <alignment vertical="center"/>
    </xf>
    <xf numFmtId="0" fontId="1" fillId="0" borderId="0" xfId="0" applyFont="1">
      <alignment vertical="center"/>
    </xf>
    <xf numFmtId="58" fontId="1" fillId="0" borderId="0" xfId="0" applyNumberFormat="1" applyFont="1">
      <alignment vertical="center"/>
    </xf>
    <xf numFmtId="0" fontId="1" fillId="0" borderId="0" xfId="0" applyFont="1" applyAlignment="1">
      <alignment horizontal="left" vertical="center"/>
    </xf>
    <xf numFmtId="0" fontId="1" fillId="0" borderId="0" xfId="0" applyFont="1" applyAlignment="1">
      <alignment horizontal="distributed" vertical="center"/>
    </xf>
    <xf numFmtId="0" fontId="3" fillId="0" borderId="0" xfId="0" applyFont="1" applyAlignment="1">
      <alignment horizontal="left" vertical="center"/>
    </xf>
    <xf numFmtId="0" fontId="1" fillId="0" borderId="1" xfId="0" applyFont="1" applyBorder="1">
      <alignment vertical="center"/>
    </xf>
    <xf numFmtId="49" fontId="1" fillId="0" borderId="0" xfId="0" applyNumberFormat="1" applyFont="1" applyAlignment="1">
      <alignment horizontal="right" vertical="center"/>
    </xf>
    <xf numFmtId="0" fontId="4" fillId="0" borderId="2" xfId="0" applyFont="1" applyBorder="1" applyAlignment="1" applyProtection="1">
      <alignment horizontal="center" vertical="center"/>
      <protection hidden="1"/>
    </xf>
    <xf numFmtId="0" fontId="5" fillId="0" borderId="0" xfId="0" applyFont="1" applyAlignment="1">
      <alignment horizontal="center" vertical="center"/>
    </xf>
    <xf numFmtId="0" fontId="1" fillId="2" borderId="0" xfId="0" applyFont="1" applyFill="1" applyAlignment="1">
      <alignment horizontal="right" vertical="center"/>
    </xf>
    <xf numFmtId="0" fontId="1" fillId="0" borderId="0" xfId="0" applyFont="1" applyAlignment="1">
      <alignment horizontal="center" vertical="center"/>
    </xf>
    <xf numFmtId="0" fontId="2" fillId="0" borderId="0" xfId="0" applyFont="1">
      <alignment vertical="center"/>
    </xf>
    <xf numFmtId="20" fontId="1" fillId="0" borderId="0" xfId="0" applyNumberFormat="1" applyFont="1">
      <alignment vertical="center"/>
    </xf>
    <xf numFmtId="0" fontId="1" fillId="0" borderId="0" xfId="0" applyFont="1" applyProtection="1">
      <alignment vertical="center"/>
      <protection hidden="1"/>
    </xf>
    <xf numFmtId="0" fontId="10" fillId="0" borderId="0" xfId="0" applyFont="1">
      <alignment vertical="center"/>
    </xf>
    <xf numFmtId="0" fontId="0" fillId="0" borderId="3" xfId="0" applyBorder="1">
      <alignment vertical="center"/>
    </xf>
    <xf numFmtId="0" fontId="11" fillId="0" borderId="0" xfId="0" applyFont="1">
      <alignment vertical="center"/>
    </xf>
    <xf numFmtId="0" fontId="12" fillId="0" borderId="0" xfId="0" applyFont="1">
      <alignment vertical="center"/>
    </xf>
    <xf numFmtId="0" fontId="0" fillId="0" borderId="4" xfId="0" applyBorder="1" applyAlignment="1">
      <alignment horizontal="center" vertical="center"/>
    </xf>
    <xf numFmtId="0" fontId="0" fillId="0" borderId="4" xfId="0" applyBorder="1">
      <alignment vertical="center"/>
    </xf>
    <xf numFmtId="0" fontId="0" fillId="0" borderId="4" xfId="0" applyBorder="1" applyAlignment="1">
      <alignment horizontal="center" vertical="center" shrinkToFit="1"/>
    </xf>
    <xf numFmtId="0" fontId="0" fillId="0" borderId="5" xfId="0" applyBorder="1">
      <alignment vertical="center"/>
    </xf>
    <xf numFmtId="20" fontId="1" fillId="0" borderId="0" xfId="0" quotePrefix="1" applyNumberFormat="1" applyFont="1">
      <alignment vertical="center"/>
    </xf>
    <xf numFmtId="0" fontId="1" fillId="0" borderId="0" xfId="0" quotePrefix="1" applyFont="1">
      <alignment vertical="center"/>
    </xf>
    <xf numFmtId="0" fontId="13" fillId="0" borderId="4" xfId="0" applyFont="1" applyBorder="1">
      <alignment vertical="center"/>
    </xf>
    <xf numFmtId="0" fontId="13" fillId="3" borderId="4" xfId="0" applyFont="1" applyFill="1" applyBorder="1">
      <alignment vertical="center"/>
    </xf>
    <xf numFmtId="0" fontId="1" fillId="0" borderId="0" xfId="0" applyFont="1">
      <alignment vertical="center"/>
    </xf>
    <xf numFmtId="0" fontId="1"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xf>
    <xf numFmtId="0" fontId="1" fillId="0" borderId="0" xfId="0" applyFont="1" applyAlignment="1">
      <alignment horizontal="left" vertical="center"/>
    </xf>
    <xf numFmtId="0" fontId="1" fillId="0" borderId="1" xfId="0" applyFont="1" applyBorder="1" applyAlignment="1" applyProtection="1">
      <alignment horizontal="right" vertical="center" shrinkToFit="1"/>
      <protection hidden="1"/>
    </xf>
    <xf numFmtId="0" fontId="1" fillId="0" borderId="1" xfId="0" applyFont="1" applyBorder="1" applyAlignment="1" applyProtection="1">
      <alignment horizontal="left" vertical="center" shrinkToFit="1"/>
      <protection hidden="1"/>
    </xf>
    <xf numFmtId="0" fontId="1" fillId="0" borderId="0" xfId="0" applyFont="1" applyAlignment="1">
      <alignment horizontal="left" vertical="top" wrapText="1"/>
    </xf>
    <xf numFmtId="0" fontId="1" fillId="0" borderId="0" xfId="0" applyFont="1" applyAlignment="1" applyProtection="1">
      <alignment horizontal="center" vertical="center"/>
      <protection hidden="1"/>
    </xf>
    <xf numFmtId="0" fontId="1" fillId="0" borderId="0" xfId="0" applyFont="1" applyAlignment="1">
      <alignment vertical="center" wrapText="1"/>
    </xf>
    <xf numFmtId="0" fontId="1" fillId="0" borderId="1" xfId="0" applyFont="1" applyBorder="1" applyAlignment="1" applyProtection="1">
      <alignment horizontal="distributed" vertical="center"/>
      <protection hidden="1"/>
    </xf>
    <xf numFmtId="0" fontId="6"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vertical="center" shrinkToFit="1"/>
    </xf>
    <xf numFmtId="0" fontId="24" fillId="0" borderId="0" xfId="0" applyFont="1">
      <alignment vertical="center"/>
    </xf>
  </cellXfs>
  <cellStyles count="15">
    <cellStyle name="Calc Currency (0)" xfId="1" xr:uid="{00000000-0005-0000-0000-000031000000}"/>
    <cellStyle name="Header1" xfId="2" xr:uid="{00000000-0005-0000-0000-000032000000}"/>
    <cellStyle name="Header2" xfId="3" xr:uid="{00000000-0005-0000-0000-000033000000}"/>
    <cellStyle name="Normal_#18-Internet" xfId="4" xr:uid="{00000000-0005-0000-0000-000034000000}"/>
    <cellStyle name="ハイパーリンク 2" xfId="5" xr:uid="{00000000-0005-0000-0000-000035000000}"/>
    <cellStyle name="金額" xfId="6" xr:uid="{00000000-0005-0000-0000-000036000000}"/>
    <cellStyle name="桁区切り 2" xfId="7" xr:uid="{00000000-0005-0000-0000-000037000000}"/>
    <cellStyle name="通貨 2" xfId="8" xr:uid="{00000000-0005-0000-0000-000038000000}"/>
    <cellStyle name="通貨 2 2" xfId="9" xr:uid="{00000000-0005-0000-0000-000039000000}"/>
    <cellStyle name="標準" xfId="0" builtinId="0"/>
    <cellStyle name="標準 2" xfId="10" xr:uid="{00000000-0005-0000-0000-00003A000000}"/>
    <cellStyle name="標準 2 2" xfId="11" xr:uid="{00000000-0005-0000-0000-00003B000000}"/>
    <cellStyle name="標準 3" xfId="12" xr:uid="{00000000-0005-0000-0000-00003C000000}"/>
    <cellStyle name="標準 4" xfId="13" xr:uid="{00000000-0005-0000-0000-00003D000000}"/>
    <cellStyle name="標準 5" xfId="14" xr:uid="{FB16B5EA-DD19-4816-8426-71A40CC8B7C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519920</xdr:colOff>
      <xdr:row>49</xdr:row>
      <xdr:rowOff>219076</xdr:rowOff>
    </xdr:to>
    <xdr:pic>
      <xdr:nvPicPr>
        <xdr:cNvPr id="8" name="図 7">
          <a:extLst>
            <a:ext uri="{FF2B5EF4-FFF2-40B4-BE49-F238E27FC236}">
              <a16:creationId xmlns:a16="http://schemas.microsoft.com/office/drawing/2014/main" id="{047D013E-F4E6-4F4F-952B-10E956E24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8063720" cy="11649076"/>
        </a:xfrm>
        <a:prstGeom prst="rect">
          <a:avLst/>
        </a:prstGeom>
      </xdr:spPr>
    </xdr:pic>
    <xdr:clientData/>
  </xdr:twoCellAnchor>
  <xdr:twoCellAnchor editAs="oneCell">
    <xdr:from>
      <xdr:col>12</xdr:col>
      <xdr:colOff>0</xdr:colOff>
      <xdr:row>0</xdr:row>
      <xdr:rowOff>47624</xdr:rowOff>
    </xdr:from>
    <xdr:to>
      <xdr:col>23</xdr:col>
      <xdr:colOff>645126</xdr:colOff>
      <xdr:row>48</xdr:row>
      <xdr:rowOff>142875</xdr:rowOff>
    </xdr:to>
    <xdr:pic>
      <xdr:nvPicPr>
        <xdr:cNvPr id="12" name="図 11">
          <a:extLst>
            <a:ext uri="{FF2B5EF4-FFF2-40B4-BE49-F238E27FC236}">
              <a16:creationId xmlns:a16="http://schemas.microsoft.com/office/drawing/2014/main" id="{9B84674C-B1F0-B1A3-C167-80B83ACE2C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9600" y="47624"/>
          <a:ext cx="8188926" cy="11706226"/>
        </a:xfrm>
        <a:prstGeom prst="rect">
          <a:avLst/>
        </a:prstGeom>
      </xdr:spPr>
    </xdr:pic>
    <xdr:clientData/>
  </xdr:twoCellAnchor>
  <xdr:twoCellAnchor editAs="oneCell">
    <xdr:from>
      <xdr:col>0</xdr:col>
      <xdr:colOff>0</xdr:colOff>
      <xdr:row>52</xdr:row>
      <xdr:rowOff>1</xdr:rowOff>
    </xdr:from>
    <xdr:to>
      <xdr:col>11</xdr:col>
      <xdr:colOff>651563</xdr:colOff>
      <xdr:row>100</xdr:row>
      <xdr:rowOff>114301</xdr:rowOff>
    </xdr:to>
    <xdr:pic>
      <xdr:nvPicPr>
        <xdr:cNvPr id="14" name="図 13">
          <a:extLst>
            <a:ext uri="{FF2B5EF4-FFF2-40B4-BE49-F238E27FC236}">
              <a16:creationId xmlns:a16="http://schemas.microsoft.com/office/drawing/2014/main" id="{0F4DDFF1-6277-266D-2B5D-C850A9EE60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5184101"/>
          <a:ext cx="8195363" cy="11544300"/>
        </a:xfrm>
        <a:prstGeom prst="rect">
          <a:avLst/>
        </a:prstGeom>
      </xdr:spPr>
    </xdr:pic>
    <xdr:clientData/>
  </xdr:twoCellAnchor>
  <xdr:twoCellAnchor editAs="oneCell">
    <xdr:from>
      <xdr:col>12</xdr:col>
      <xdr:colOff>0</xdr:colOff>
      <xdr:row>52</xdr:row>
      <xdr:rowOff>0</xdr:rowOff>
    </xdr:from>
    <xdr:to>
      <xdr:col>23</xdr:col>
      <xdr:colOff>675676</xdr:colOff>
      <xdr:row>100</xdr:row>
      <xdr:rowOff>171450</xdr:rowOff>
    </xdr:to>
    <xdr:pic>
      <xdr:nvPicPr>
        <xdr:cNvPr id="18" name="図 17">
          <a:extLst>
            <a:ext uri="{FF2B5EF4-FFF2-40B4-BE49-F238E27FC236}">
              <a16:creationId xmlns:a16="http://schemas.microsoft.com/office/drawing/2014/main" id="{B7FDC8B3-3C07-E1C7-B45C-B7E1D09CF71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12563475"/>
          <a:ext cx="8219476" cy="11601450"/>
        </a:xfrm>
        <a:prstGeom prst="rect">
          <a:avLst/>
        </a:prstGeom>
      </xdr:spPr>
    </xdr:pic>
    <xdr:clientData/>
  </xdr:twoCellAnchor>
  <xdr:twoCellAnchor editAs="oneCell">
    <xdr:from>
      <xdr:col>0</xdr:col>
      <xdr:colOff>0</xdr:colOff>
      <xdr:row>105</xdr:row>
      <xdr:rowOff>0</xdr:rowOff>
    </xdr:from>
    <xdr:to>
      <xdr:col>11</xdr:col>
      <xdr:colOff>658782</xdr:colOff>
      <xdr:row>151</xdr:row>
      <xdr:rowOff>123825</xdr:rowOff>
    </xdr:to>
    <xdr:pic>
      <xdr:nvPicPr>
        <xdr:cNvPr id="21" name="図 20">
          <a:extLst>
            <a:ext uri="{FF2B5EF4-FFF2-40B4-BE49-F238E27FC236}">
              <a16:creationId xmlns:a16="http://schemas.microsoft.com/office/drawing/2014/main" id="{9C53F0AB-9521-6351-BDC8-50D213F0CE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0425349"/>
          <a:ext cx="8202582" cy="11077575"/>
        </a:xfrm>
        <a:prstGeom prst="rect">
          <a:avLst/>
        </a:prstGeom>
      </xdr:spPr>
    </xdr:pic>
    <xdr:clientData/>
  </xdr:twoCellAnchor>
  <xdr:twoCellAnchor editAs="oneCell">
    <xdr:from>
      <xdr:col>11</xdr:col>
      <xdr:colOff>676275</xdr:colOff>
      <xdr:row>104</xdr:row>
      <xdr:rowOff>238124</xdr:rowOff>
    </xdr:from>
    <xdr:to>
      <xdr:col>23</xdr:col>
      <xdr:colOff>667827</xdr:colOff>
      <xdr:row>152</xdr:row>
      <xdr:rowOff>95250</xdr:rowOff>
    </xdr:to>
    <xdr:pic>
      <xdr:nvPicPr>
        <xdr:cNvPr id="23" name="図 22">
          <a:extLst>
            <a:ext uri="{FF2B5EF4-FFF2-40B4-BE49-F238E27FC236}">
              <a16:creationId xmlns:a16="http://schemas.microsoft.com/office/drawing/2014/main" id="{072B101C-53E0-47E0-77C9-29C11EFB98E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20075" y="25184099"/>
          <a:ext cx="8221152" cy="11287126"/>
        </a:xfrm>
        <a:prstGeom prst="rect">
          <a:avLst/>
        </a:prstGeom>
      </xdr:spPr>
    </xdr:pic>
    <xdr:clientData/>
  </xdr:twoCellAnchor>
  <xdr:twoCellAnchor editAs="oneCell">
    <xdr:from>
      <xdr:col>0</xdr:col>
      <xdr:colOff>0</xdr:colOff>
      <xdr:row>158</xdr:row>
      <xdr:rowOff>0</xdr:rowOff>
    </xdr:from>
    <xdr:to>
      <xdr:col>11</xdr:col>
      <xdr:colOff>669102</xdr:colOff>
      <xdr:row>206</xdr:row>
      <xdr:rowOff>57150</xdr:rowOff>
    </xdr:to>
    <xdr:pic>
      <xdr:nvPicPr>
        <xdr:cNvPr id="29" name="図 28">
          <a:extLst>
            <a:ext uri="{FF2B5EF4-FFF2-40B4-BE49-F238E27FC236}">
              <a16:creationId xmlns:a16="http://schemas.microsoft.com/office/drawing/2014/main" id="{34EFDB50-B131-4065-227B-572B00CEC1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5666600"/>
          <a:ext cx="8212902" cy="114871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O91"/>
  <sheetViews>
    <sheetView tabSelected="1" workbookViewId="0">
      <selection activeCell="M2" sqref="M2"/>
    </sheetView>
  </sheetViews>
  <sheetFormatPr defaultColWidth="8.125" defaultRowHeight="13.5" x14ac:dyDescent="0.4"/>
  <cols>
    <col min="1" max="1" width="2.25" style="1" customWidth="1"/>
    <col min="2" max="2" width="11" style="1" customWidth="1"/>
    <col min="3" max="3" width="2.75" style="1" customWidth="1"/>
    <col min="4" max="4" width="9.875" style="1" customWidth="1"/>
    <col min="5" max="5" width="9.375" style="1" customWidth="1"/>
    <col min="6" max="6" width="12.5" style="1" customWidth="1"/>
    <col min="7" max="7" width="12.125" style="1" customWidth="1"/>
    <col min="8" max="8" width="3.625" style="1" customWidth="1"/>
    <col min="9" max="9" width="12.75" style="1" customWidth="1"/>
    <col min="10" max="10" width="27.625" style="1" customWidth="1"/>
    <col min="11" max="11" width="1.625" style="1" customWidth="1"/>
    <col min="12" max="12" width="8.125" style="1"/>
    <col min="13" max="13" width="11.5" style="1" customWidth="1"/>
    <col min="14" max="16384" width="8.125" style="1"/>
  </cols>
  <sheetData>
    <row r="1" spans="2:13" x14ac:dyDescent="0.4">
      <c r="H1" s="2"/>
      <c r="J1" s="7" t="s">
        <v>247</v>
      </c>
    </row>
    <row r="2" spans="2:13" ht="21" customHeight="1" x14ac:dyDescent="0.4">
      <c r="M2" s="8">
        <v>1</v>
      </c>
    </row>
    <row r="3" spans="2:13" ht="21" customHeight="1" x14ac:dyDescent="0.4">
      <c r="B3" s="35" t="str">
        <f>VLOOKUP(M2,番号確認!$A:$D,3)</f>
        <v>所　属　長</v>
      </c>
      <c r="C3" s="35"/>
      <c r="D3" s="35"/>
      <c r="E3" s="35"/>
      <c r="F3" s="3" t="s">
        <v>248</v>
      </c>
      <c r="M3" s="9" t="s">
        <v>139</v>
      </c>
    </row>
    <row r="4" spans="2:13" ht="21" customHeight="1" x14ac:dyDescent="0.4">
      <c r="B4" s="4"/>
      <c r="C4" s="4"/>
      <c r="D4" s="4"/>
      <c r="M4" s="1" t="s">
        <v>415</v>
      </c>
    </row>
    <row r="5" spans="2:13" ht="21" customHeight="1" x14ac:dyDescent="0.4">
      <c r="G5" s="36" t="s">
        <v>249</v>
      </c>
      <c r="H5" s="36"/>
      <c r="I5" s="36"/>
      <c r="J5" s="36"/>
      <c r="M5" s="1" t="s">
        <v>250</v>
      </c>
    </row>
    <row r="6" spans="2:13" ht="21" customHeight="1" x14ac:dyDescent="0.4">
      <c r="J6" s="10"/>
      <c r="M6" s="1" t="s">
        <v>251</v>
      </c>
    </row>
    <row r="7" spans="2:13" ht="21" customHeight="1" x14ac:dyDescent="0.4">
      <c r="G7" s="36" t="s">
        <v>252</v>
      </c>
      <c r="H7" s="36"/>
      <c r="I7" s="36"/>
      <c r="J7" s="36"/>
    </row>
    <row r="8" spans="2:13" ht="21" customHeight="1" x14ac:dyDescent="0.4">
      <c r="J8" s="10"/>
    </row>
    <row r="9" spans="2:13" ht="21" customHeight="1" x14ac:dyDescent="0.4">
      <c r="G9" s="4"/>
      <c r="J9" s="11"/>
    </row>
    <row r="10" spans="2:13" ht="18" customHeight="1" x14ac:dyDescent="0.4">
      <c r="B10" s="30" t="s">
        <v>253</v>
      </c>
      <c r="C10" s="30"/>
      <c r="D10" s="30"/>
      <c r="E10" s="30"/>
      <c r="F10" s="30"/>
      <c r="G10" s="30"/>
      <c r="H10" s="30"/>
      <c r="I10" s="30"/>
      <c r="J10" s="30"/>
      <c r="K10" s="12"/>
      <c r="L10" s="12"/>
    </row>
    <row r="11" spans="2:13" ht="18" customHeight="1" x14ac:dyDescent="0.4">
      <c r="B11" s="30"/>
      <c r="C11" s="30"/>
      <c r="D11" s="30"/>
      <c r="E11" s="30"/>
      <c r="F11" s="30"/>
      <c r="G11" s="30"/>
      <c r="H11" s="30"/>
      <c r="I11" s="30"/>
      <c r="J11" s="30"/>
      <c r="K11" s="12"/>
      <c r="L11" s="12"/>
    </row>
    <row r="12" spans="2:13" ht="18" customHeight="1" x14ac:dyDescent="0.4">
      <c r="B12" s="5"/>
      <c r="C12" s="5"/>
      <c r="D12" s="5"/>
      <c r="E12" s="5"/>
      <c r="F12" s="5"/>
      <c r="G12" s="5"/>
      <c r="H12" s="5"/>
      <c r="I12" s="5"/>
      <c r="J12" s="5"/>
    </row>
    <row r="13" spans="2:13" x14ac:dyDescent="0.4">
      <c r="B13" s="31" t="s">
        <v>254</v>
      </c>
      <c r="C13" s="31"/>
      <c r="D13" s="31"/>
      <c r="E13" s="31"/>
      <c r="F13" s="31"/>
      <c r="G13" s="31"/>
      <c r="H13" s="31"/>
      <c r="I13" s="31"/>
      <c r="J13" s="31"/>
    </row>
    <row r="14" spans="2:13" x14ac:dyDescent="0.4">
      <c r="B14" s="31" t="s">
        <v>255</v>
      </c>
      <c r="C14" s="31"/>
      <c r="D14" s="31"/>
      <c r="E14" s="31"/>
      <c r="F14" s="31"/>
      <c r="G14" s="31"/>
      <c r="H14" s="31"/>
      <c r="I14" s="31"/>
      <c r="J14" s="31"/>
    </row>
    <row r="15" spans="2:13" ht="18" customHeight="1" x14ac:dyDescent="0.4">
      <c r="B15" s="34" t="s">
        <v>256</v>
      </c>
      <c r="C15" s="34"/>
      <c r="D15" s="34"/>
      <c r="E15" s="34"/>
      <c r="F15" s="34"/>
      <c r="G15" s="34"/>
      <c r="H15" s="34"/>
      <c r="I15" s="34"/>
      <c r="J15" s="34"/>
    </row>
    <row r="16" spans="2:13" ht="18" customHeight="1" x14ac:dyDescent="0.4">
      <c r="B16" s="34"/>
      <c r="C16" s="34"/>
      <c r="D16" s="34"/>
      <c r="E16" s="34"/>
      <c r="F16" s="34"/>
      <c r="G16" s="34"/>
      <c r="H16" s="34"/>
      <c r="I16" s="34"/>
      <c r="J16" s="34"/>
    </row>
    <row r="17" spans="2:12" ht="18" customHeight="1" x14ac:dyDescent="0.4"/>
    <row r="18" spans="2:12" ht="18" customHeight="1" x14ac:dyDescent="0.4">
      <c r="G18" s="1" t="s">
        <v>257</v>
      </c>
    </row>
    <row r="19" spans="2:12" ht="18" customHeight="1" x14ac:dyDescent="0.4"/>
    <row r="20" spans="2:12" ht="18" customHeight="1" x14ac:dyDescent="0.4">
      <c r="B20" s="1" t="s">
        <v>258</v>
      </c>
      <c r="D20" s="6"/>
      <c r="E20" s="37" t="str">
        <f>IF($M$2="","",VLOOKUP($M$2,番号確認!$A:$D,2))</f>
        <v>岩上　公作</v>
      </c>
      <c r="F20" s="37"/>
      <c r="G20" s="6"/>
    </row>
    <row r="21" spans="2:12" ht="18" customHeight="1" x14ac:dyDescent="0.4"/>
    <row r="22" spans="2:12" ht="17.25" customHeight="1" x14ac:dyDescent="0.4">
      <c r="B22" s="1" t="s">
        <v>259</v>
      </c>
      <c r="D22" s="27" t="s">
        <v>260</v>
      </c>
      <c r="E22" s="27"/>
      <c r="F22" s="27"/>
      <c r="G22" s="4" t="s">
        <v>261</v>
      </c>
      <c r="I22" s="23" t="s">
        <v>262</v>
      </c>
      <c r="K22" s="13"/>
      <c r="L22" s="13"/>
    </row>
    <row r="23" spans="2:12" ht="17.25" customHeight="1" x14ac:dyDescent="0.4">
      <c r="G23" s="4" t="s">
        <v>263</v>
      </c>
      <c r="I23" s="23" t="s">
        <v>264</v>
      </c>
      <c r="K23" s="13"/>
      <c r="L23" s="13"/>
    </row>
    <row r="24" spans="2:12" ht="17.25" customHeight="1" x14ac:dyDescent="0.4">
      <c r="G24" s="4" t="s">
        <v>265</v>
      </c>
      <c r="I24" s="23" t="s">
        <v>266</v>
      </c>
    </row>
    <row r="25" spans="2:12" ht="17.25" customHeight="1" x14ac:dyDescent="0.4">
      <c r="G25" s="4" t="s">
        <v>267</v>
      </c>
      <c r="I25" s="23" t="s">
        <v>268</v>
      </c>
    </row>
    <row r="26" spans="2:12" ht="17.25" customHeight="1" x14ac:dyDescent="0.4">
      <c r="K26" s="13"/>
      <c r="L26" s="13"/>
    </row>
    <row r="27" spans="2:12" ht="15" customHeight="1" x14ac:dyDescent="0.4">
      <c r="D27" s="27" t="s">
        <v>269</v>
      </c>
      <c r="E27" s="27"/>
      <c r="F27" s="27"/>
      <c r="G27" s="4" t="s">
        <v>261</v>
      </c>
      <c r="I27" s="24" t="s">
        <v>262</v>
      </c>
    </row>
    <row r="28" spans="2:12" ht="17.25" customHeight="1" x14ac:dyDescent="0.4">
      <c r="F28" s="3"/>
      <c r="G28" s="4" t="s">
        <v>270</v>
      </c>
      <c r="I28" s="24" t="s">
        <v>264</v>
      </c>
      <c r="J28" s="3"/>
    </row>
    <row r="29" spans="2:12" ht="17.25" customHeight="1" x14ac:dyDescent="0.4">
      <c r="G29" s="4" t="s">
        <v>263</v>
      </c>
      <c r="I29" s="1" t="s">
        <v>271</v>
      </c>
    </row>
    <row r="30" spans="2:12" ht="17.25" customHeight="1" x14ac:dyDescent="0.4">
      <c r="G30" s="4" t="s">
        <v>267</v>
      </c>
      <c r="I30" s="23" t="s">
        <v>268</v>
      </c>
    </row>
    <row r="31" spans="2:12" ht="17.25" customHeight="1" x14ac:dyDescent="0.4">
      <c r="G31" s="4"/>
      <c r="I31" s="13"/>
      <c r="K31" s="13"/>
      <c r="L31" s="13"/>
    </row>
    <row r="32" spans="2:12" ht="15" customHeight="1" x14ac:dyDescent="0.4">
      <c r="K32" s="13"/>
      <c r="L32" s="13"/>
    </row>
    <row r="33" spans="2:12" ht="17.25" customHeight="1" x14ac:dyDescent="0.4">
      <c r="B33" s="1" t="s">
        <v>272</v>
      </c>
      <c r="D33" s="1" t="s">
        <v>273</v>
      </c>
    </row>
    <row r="34" spans="2:12" ht="17.25" customHeight="1" x14ac:dyDescent="0.4">
      <c r="D34" s="1" t="s">
        <v>274</v>
      </c>
      <c r="I34" s="1" t="s">
        <v>275</v>
      </c>
    </row>
    <row r="35" spans="2:12" ht="17.25" customHeight="1" x14ac:dyDescent="0.4"/>
    <row r="36" spans="2:12" ht="17.25" customHeight="1" x14ac:dyDescent="0.4">
      <c r="B36" s="1" t="s">
        <v>276</v>
      </c>
      <c r="D36" s="1" t="s">
        <v>246</v>
      </c>
      <c r="I36" s="1" t="s">
        <v>277</v>
      </c>
      <c r="K36" s="13"/>
      <c r="L36" s="13"/>
    </row>
    <row r="37" spans="2:12" ht="15" customHeight="1" x14ac:dyDescent="0.4">
      <c r="D37" s="1" t="s">
        <v>278</v>
      </c>
      <c r="I37" s="1" t="s">
        <v>279</v>
      </c>
    </row>
    <row r="38" spans="2:12" ht="17.25" customHeight="1" x14ac:dyDescent="0.4"/>
    <row r="39" spans="2:12" ht="17.25" customHeight="1" x14ac:dyDescent="0.4">
      <c r="B39" s="1" t="s">
        <v>280</v>
      </c>
      <c r="D39" s="28" t="s">
        <v>281</v>
      </c>
      <c r="E39" s="29"/>
      <c r="F39" s="29"/>
      <c r="G39" s="29"/>
      <c r="H39" s="29"/>
      <c r="I39" s="29"/>
      <c r="J39" s="29"/>
    </row>
    <row r="40" spans="2:12" ht="17.25" customHeight="1" x14ac:dyDescent="0.4">
      <c r="G40" s="4"/>
    </row>
    <row r="50" spans="2:15" x14ac:dyDescent="0.4">
      <c r="J50" s="7" t="s">
        <v>247</v>
      </c>
      <c r="O50" s="14"/>
    </row>
    <row r="52" spans="2:15" ht="21.75" customHeight="1" x14ac:dyDescent="0.4">
      <c r="B52" s="35" t="str">
        <f>VLOOKUP(M2,番号確認!$A:$D,2)</f>
        <v>岩上　公作</v>
      </c>
      <c r="C52" s="35"/>
      <c r="D52" s="35"/>
      <c r="E52" s="1" t="s">
        <v>282</v>
      </c>
    </row>
    <row r="53" spans="2:15" ht="12" customHeight="1" x14ac:dyDescent="0.4">
      <c r="B53" s="4"/>
      <c r="C53" s="4"/>
      <c r="D53" s="4"/>
    </row>
    <row r="54" spans="2:15" ht="21" customHeight="1" x14ac:dyDescent="0.4">
      <c r="G54" s="36" t="s">
        <v>249</v>
      </c>
      <c r="H54" s="36"/>
      <c r="I54" s="36"/>
      <c r="J54" s="36"/>
    </row>
    <row r="55" spans="2:15" ht="21" customHeight="1" x14ac:dyDescent="0.4">
      <c r="J55" s="10"/>
    </row>
    <row r="56" spans="2:15" ht="21" customHeight="1" x14ac:dyDescent="0.4">
      <c r="G56" s="36" t="s">
        <v>252</v>
      </c>
      <c r="H56" s="36"/>
      <c r="I56" s="36"/>
      <c r="J56" s="36"/>
    </row>
    <row r="57" spans="2:15" ht="21" customHeight="1" x14ac:dyDescent="0.4">
      <c r="J57" s="10"/>
    </row>
    <row r="58" spans="2:15" ht="21" customHeight="1" x14ac:dyDescent="0.4">
      <c r="G58" s="4"/>
    </row>
    <row r="59" spans="2:15" ht="18.75" customHeight="1" x14ac:dyDescent="0.4">
      <c r="B59" s="30" t="s">
        <v>253</v>
      </c>
      <c r="C59" s="30"/>
      <c r="D59" s="30"/>
      <c r="E59" s="30"/>
      <c r="F59" s="30"/>
      <c r="G59" s="30"/>
      <c r="H59" s="30"/>
      <c r="I59" s="30"/>
      <c r="J59" s="30"/>
      <c r="K59" s="12"/>
      <c r="L59" s="12"/>
    </row>
    <row r="60" spans="2:15" ht="18.75" customHeight="1" x14ac:dyDescent="0.4">
      <c r="B60" s="30"/>
      <c r="C60" s="30"/>
      <c r="D60" s="30"/>
      <c r="E60" s="30"/>
      <c r="F60" s="30"/>
      <c r="G60" s="30"/>
      <c r="H60" s="30"/>
      <c r="I60" s="30"/>
      <c r="J60" s="30"/>
      <c r="K60" s="12"/>
      <c r="L60" s="12"/>
    </row>
    <row r="61" spans="2:15" ht="18.75" customHeight="1" x14ac:dyDescent="0.4">
      <c r="B61" s="5"/>
      <c r="C61" s="5"/>
      <c r="D61" s="5"/>
      <c r="E61" s="5"/>
      <c r="F61" s="5"/>
      <c r="G61" s="5"/>
      <c r="H61" s="5"/>
      <c r="I61" s="5"/>
      <c r="J61" s="5"/>
      <c r="K61" s="5"/>
      <c r="L61" s="5"/>
    </row>
    <row r="62" spans="2:15" x14ac:dyDescent="0.4">
      <c r="B62" s="31" t="s">
        <v>283</v>
      </c>
      <c r="C62" s="31"/>
      <c r="D62" s="31"/>
      <c r="E62" s="31"/>
      <c r="F62" s="31"/>
      <c r="G62" s="31"/>
      <c r="H62" s="31"/>
      <c r="I62" s="31"/>
      <c r="J62" s="31"/>
    </row>
    <row r="63" spans="2:15" x14ac:dyDescent="0.4">
      <c r="B63" s="31" t="s">
        <v>284</v>
      </c>
      <c r="C63" s="31"/>
      <c r="D63" s="31"/>
      <c r="E63" s="31"/>
      <c r="F63" s="31"/>
      <c r="G63" s="31"/>
      <c r="H63" s="31"/>
      <c r="I63" s="31"/>
      <c r="J63" s="31"/>
    </row>
    <row r="64" spans="2:15" ht="18.75" customHeight="1" x14ac:dyDescent="0.4">
      <c r="B64" s="34" t="s">
        <v>285</v>
      </c>
      <c r="C64" s="34"/>
      <c r="D64" s="34"/>
      <c r="E64" s="34"/>
      <c r="F64" s="34"/>
      <c r="G64" s="34"/>
      <c r="H64" s="34"/>
      <c r="I64" s="34"/>
      <c r="J64" s="34"/>
    </row>
    <row r="65" spans="2:12" ht="18.75" customHeight="1" x14ac:dyDescent="0.4">
      <c r="B65" s="34"/>
      <c r="C65" s="34"/>
      <c r="D65" s="34"/>
      <c r="E65" s="34"/>
      <c r="F65" s="34"/>
      <c r="G65" s="34"/>
      <c r="H65" s="34"/>
      <c r="I65" s="34"/>
      <c r="J65" s="34"/>
    </row>
    <row r="66" spans="2:12" ht="9" customHeight="1" x14ac:dyDescent="0.4"/>
    <row r="67" spans="2:12" ht="18.75" customHeight="1" x14ac:dyDescent="0.4">
      <c r="G67" s="1" t="s">
        <v>257</v>
      </c>
    </row>
    <row r="68" spans="2:12" ht="18.75" customHeight="1" x14ac:dyDescent="0.4"/>
    <row r="69" spans="2:12" ht="18.75" customHeight="1" x14ac:dyDescent="0.4">
      <c r="B69" s="1" t="s">
        <v>286</v>
      </c>
      <c r="D69" s="32" t="str">
        <f>IF(M2="","",VLOOKUP(M2,番号確認!$A:$E,4))</f>
        <v>総務</v>
      </c>
      <c r="E69" s="32"/>
      <c r="F69" s="33"/>
      <c r="G69" s="33"/>
      <c r="H69" s="33"/>
    </row>
    <row r="70" spans="2:12" ht="15" customHeight="1" x14ac:dyDescent="0.4"/>
    <row r="71" spans="2:12" ht="17.25" customHeight="1" x14ac:dyDescent="0.4">
      <c r="B71" s="1" t="s">
        <v>259</v>
      </c>
      <c r="D71" s="27" t="s">
        <v>260</v>
      </c>
      <c r="E71" s="27"/>
      <c r="F71" s="27"/>
      <c r="G71" s="4" t="s">
        <v>261</v>
      </c>
      <c r="I71" s="23" t="s">
        <v>262</v>
      </c>
      <c r="K71" s="13"/>
      <c r="L71" s="13"/>
    </row>
    <row r="72" spans="2:12" ht="17.25" customHeight="1" x14ac:dyDescent="0.4">
      <c r="G72" s="4" t="s">
        <v>263</v>
      </c>
      <c r="I72" s="23" t="s">
        <v>264</v>
      </c>
    </row>
    <row r="73" spans="2:12" ht="17.25" customHeight="1" x14ac:dyDescent="0.4">
      <c r="G73" s="4" t="s">
        <v>265</v>
      </c>
      <c r="I73" s="23" t="s">
        <v>266</v>
      </c>
      <c r="K73" s="13"/>
      <c r="L73" s="13"/>
    </row>
    <row r="74" spans="2:12" ht="17.25" customHeight="1" x14ac:dyDescent="0.4">
      <c r="G74" s="4" t="s">
        <v>267</v>
      </c>
      <c r="I74" s="23" t="s">
        <v>268</v>
      </c>
      <c r="K74" s="13"/>
      <c r="L74" s="13"/>
    </row>
    <row r="75" spans="2:12" ht="15" customHeight="1" x14ac:dyDescent="0.4"/>
    <row r="76" spans="2:12" ht="17.25" customHeight="1" x14ac:dyDescent="0.4">
      <c r="D76" s="27" t="s">
        <v>269</v>
      </c>
      <c r="E76" s="27"/>
      <c r="F76" s="27"/>
      <c r="G76" s="4" t="s">
        <v>261</v>
      </c>
      <c r="I76" s="24" t="s">
        <v>262</v>
      </c>
    </row>
    <row r="77" spans="2:12" ht="17.25" customHeight="1" x14ac:dyDescent="0.4">
      <c r="F77" s="3"/>
      <c r="G77" s="4" t="s">
        <v>270</v>
      </c>
      <c r="I77" s="24" t="s">
        <v>264</v>
      </c>
      <c r="J77" s="3"/>
    </row>
    <row r="78" spans="2:12" ht="17.25" customHeight="1" x14ac:dyDescent="0.4">
      <c r="G78" s="4" t="s">
        <v>263</v>
      </c>
      <c r="I78" s="1" t="s">
        <v>271</v>
      </c>
    </row>
    <row r="79" spans="2:12" ht="17.25" customHeight="1" x14ac:dyDescent="0.4">
      <c r="G79" s="4" t="s">
        <v>267</v>
      </c>
      <c r="I79" s="23" t="s">
        <v>268</v>
      </c>
      <c r="K79" s="13"/>
      <c r="L79" s="13"/>
    </row>
    <row r="80" spans="2:12" ht="17.25" customHeight="1" x14ac:dyDescent="0.4">
      <c r="G80" s="4"/>
      <c r="I80" s="13"/>
      <c r="K80" s="13"/>
      <c r="L80" s="13"/>
    </row>
    <row r="81" spans="2:10" ht="15" customHeight="1" x14ac:dyDescent="0.4"/>
    <row r="82" spans="2:10" ht="17.25" customHeight="1" x14ac:dyDescent="0.4">
      <c r="B82" s="1" t="s">
        <v>272</v>
      </c>
      <c r="D82" s="1" t="s">
        <v>273</v>
      </c>
    </row>
    <row r="83" spans="2:10" ht="17.25" customHeight="1" x14ac:dyDescent="0.4">
      <c r="D83" s="1" t="s">
        <v>274</v>
      </c>
      <c r="I83" s="1" t="s">
        <v>275</v>
      </c>
    </row>
    <row r="84" spans="2:10" ht="15" customHeight="1" x14ac:dyDescent="0.4"/>
    <row r="85" spans="2:10" ht="17.25" customHeight="1" x14ac:dyDescent="0.4">
      <c r="B85" s="1" t="s">
        <v>276</v>
      </c>
      <c r="D85" s="1" t="s">
        <v>246</v>
      </c>
      <c r="I85" s="1" t="s">
        <v>277</v>
      </c>
    </row>
    <row r="86" spans="2:10" ht="17.25" customHeight="1" x14ac:dyDescent="0.4">
      <c r="D86" s="1" t="s">
        <v>278</v>
      </c>
      <c r="I86" s="1" t="s">
        <v>279</v>
      </c>
    </row>
    <row r="87" spans="2:10" ht="15" customHeight="1" x14ac:dyDescent="0.4"/>
    <row r="88" spans="2:10" ht="17.25" customHeight="1" x14ac:dyDescent="0.4">
      <c r="B88" s="1" t="s">
        <v>280</v>
      </c>
      <c r="D88" s="28" t="s">
        <v>287</v>
      </c>
      <c r="E88" s="29"/>
      <c r="F88" s="29"/>
      <c r="G88" s="29"/>
      <c r="H88" s="29"/>
      <c r="I88" s="29"/>
      <c r="J88" s="29"/>
    </row>
    <row r="89" spans="2:10" ht="17.25" customHeight="1" x14ac:dyDescent="0.4">
      <c r="D89" s="28"/>
      <c r="E89" s="29"/>
      <c r="F89" s="29"/>
      <c r="G89" s="29"/>
      <c r="H89" s="29"/>
      <c r="I89" s="29"/>
      <c r="J89" s="29"/>
    </row>
    <row r="90" spans="2:10" ht="17.25" customHeight="1" x14ac:dyDescent="0.4">
      <c r="D90" s="28"/>
      <c r="E90" s="28"/>
      <c r="F90" s="28"/>
      <c r="G90" s="28"/>
      <c r="H90" s="28"/>
      <c r="I90" s="28"/>
      <c r="J90" s="28"/>
    </row>
    <row r="91" spans="2:10" ht="17.25" customHeight="1" x14ac:dyDescent="0.4">
      <c r="D91" s="28"/>
      <c r="E91" s="28"/>
      <c r="F91" s="28"/>
      <c r="G91" s="28"/>
      <c r="H91" s="28"/>
      <c r="I91" s="28"/>
      <c r="J91" s="28"/>
    </row>
  </sheetData>
  <mergeCells count="27">
    <mergeCell ref="B3:E3"/>
    <mergeCell ref="G5:J5"/>
    <mergeCell ref="G7:J7"/>
    <mergeCell ref="B10:J10"/>
    <mergeCell ref="B11:J11"/>
    <mergeCell ref="B13:J13"/>
    <mergeCell ref="B14:J14"/>
    <mergeCell ref="E20:F20"/>
    <mergeCell ref="D22:F22"/>
    <mergeCell ref="D27:F27"/>
    <mergeCell ref="B15:J16"/>
    <mergeCell ref="D39:J39"/>
    <mergeCell ref="B52:D52"/>
    <mergeCell ref="G54:J54"/>
    <mergeCell ref="G56:J56"/>
    <mergeCell ref="B59:J59"/>
    <mergeCell ref="B60:J60"/>
    <mergeCell ref="B62:J62"/>
    <mergeCell ref="B63:J63"/>
    <mergeCell ref="D69:E69"/>
    <mergeCell ref="F69:H69"/>
    <mergeCell ref="B64:J65"/>
    <mergeCell ref="D71:F71"/>
    <mergeCell ref="D76:F76"/>
    <mergeCell ref="D88:J88"/>
    <mergeCell ref="D89:J89"/>
    <mergeCell ref="D90:J91"/>
  </mergeCells>
  <phoneticPr fontId="22"/>
  <printOptions horizontalCentered="1" verticalCentered="1"/>
  <pageMargins left="0.70866141732283505" right="0.70866141732283505" top="0.74803149606299202" bottom="0.39370078740157499" header="0.31496062992126" footer="0.31496062992126"/>
  <pageSetup paperSize="9" scale="77" orientation="portrait"/>
  <colBreaks count="1" manualBreakCount="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3:N159"/>
  <sheetViews>
    <sheetView workbookViewId="0"/>
  </sheetViews>
  <sheetFormatPr defaultColWidth="9" defaultRowHeight="18.75" x14ac:dyDescent="0.4"/>
  <cols>
    <col min="1" max="1" width="6.5" customWidth="1"/>
    <col min="2" max="2" width="12.375" customWidth="1"/>
    <col min="3" max="3" width="26.125" customWidth="1"/>
    <col min="4" max="4" width="24.875" customWidth="1"/>
    <col min="5" max="5" width="20.25" customWidth="1"/>
    <col min="6" max="6" width="14.375" customWidth="1"/>
    <col min="7" max="7" width="13.75" customWidth="1"/>
    <col min="8" max="11" width="5.25" customWidth="1"/>
    <col min="12" max="12" width="22.25" customWidth="1"/>
  </cols>
  <sheetData>
    <row r="3" spans="1:14" x14ac:dyDescent="0.4">
      <c r="A3" s="19" t="s">
        <v>0</v>
      </c>
      <c r="B3" s="19" t="s">
        <v>1</v>
      </c>
      <c r="C3" s="19" t="s">
        <v>2</v>
      </c>
      <c r="D3" s="19" t="s">
        <v>3</v>
      </c>
      <c r="E3" s="19" t="s">
        <v>4</v>
      </c>
      <c r="F3" s="19" t="s">
        <v>5</v>
      </c>
      <c r="L3" s="25" t="s">
        <v>290</v>
      </c>
      <c r="M3">
        <f>COUNTIFS($F$4:$F$160,L3&amp;"*")</f>
        <v>9</v>
      </c>
      <c r="N3">
        <v>10</v>
      </c>
    </row>
    <row r="4" spans="1:14" x14ac:dyDescent="0.4">
      <c r="A4" s="20">
        <v>1</v>
      </c>
      <c r="B4" s="20" t="s">
        <v>6</v>
      </c>
      <c r="C4" s="21" t="s">
        <v>7</v>
      </c>
      <c r="D4" s="20" t="s">
        <v>8</v>
      </c>
      <c r="E4" s="20"/>
      <c r="F4" s="26" t="s">
        <v>310</v>
      </c>
      <c r="L4" s="25" t="s">
        <v>291</v>
      </c>
      <c r="M4">
        <f t="shared" ref="M4:M9" si="0">COUNTIFS($F$4:$F$160,L4&amp;"*")</f>
        <v>45</v>
      </c>
      <c r="N4">
        <v>45</v>
      </c>
    </row>
    <row r="5" spans="1:14" x14ac:dyDescent="0.4">
      <c r="A5" s="20">
        <v>2</v>
      </c>
      <c r="B5" s="20" t="s">
        <v>9</v>
      </c>
      <c r="C5" s="21" t="s">
        <v>7</v>
      </c>
      <c r="D5" s="20" t="s">
        <v>10</v>
      </c>
      <c r="E5" s="20" t="s">
        <v>11</v>
      </c>
      <c r="F5" s="25" t="s">
        <v>311</v>
      </c>
      <c r="L5" s="25" t="s">
        <v>292</v>
      </c>
      <c r="M5">
        <f t="shared" si="0"/>
        <v>9</v>
      </c>
    </row>
    <row r="6" spans="1:14" x14ac:dyDescent="0.4">
      <c r="A6" s="20">
        <v>3</v>
      </c>
      <c r="B6" s="20" t="s">
        <v>13</v>
      </c>
      <c r="C6" s="21" t="s">
        <v>7</v>
      </c>
      <c r="D6" s="20" t="s">
        <v>14</v>
      </c>
      <c r="E6" s="20"/>
      <c r="F6" s="26" t="s">
        <v>312</v>
      </c>
      <c r="L6" s="25" t="s">
        <v>293</v>
      </c>
      <c r="M6">
        <f t="shared" si="0"/>
        <v>30</v>
      </c>
    </row>
    <row r="7" spans="1:14" x14ac:dyDescent="0.4">
      <c r="A7" s="20">
        <v>4</v>
      </c>
      <c r="B7" s="20" t="s">
        <v>16</v>
      </c>
      <c r="C7" s="21" t="s">
        <v>7</v>
      </c>
      <c r="D7" s="20" t="s">
        <v>17</v>
      </c>
      <c r="E7" s="20" t="s">
        <v>18</v>
      </c>
      <c r="F7" s="20" t="s">
        <v>15</v>
      </c>
      <c r="L7" s="25" t="s">
        <v>294</v>
      </c>
      <c r="M7">
        <f t="shared" si="0"/>
        <v>30</v>
      </c>
    </row>
    <row r="8" spans="1:14" x14ac:dyDescent="0.4">
      <c r="A8" s="20">
        <v>5</v>
      </c>
      <c r="B8" s="20" t="s">
        <v>20</v>
      </c>
      <c r="C8" s="21" t="s">
        <v>7</v>
      </c>
      <c r="D8" s="20" t="s">
        <v>21</v>
      </c>
      <c r="E8" s="20"/>
      <c r="F8" s="25" t="s">
        <v>297</v>
      </c>
      <c r="L8" s="25" t="s">
        <v>295</v>
      </c>
      <c r="M8">
        <f t="shared" si="0"/>
        <v>8</v>
      </c>
    </row>
    <row r="9" spans="1:14" x14ac:dyDescent="0.4">
      <c r="A9" s="20">
        <v>6</v>
      </c>
      <c r="B9" s="20" t="s">
        <v>22</v>
      </c>
      <c r="C9" s="21" t="s">
        <v>7</v>
      </c>
      <c r="D9" s="20" t="s">
        <v>23</v>
      </c>
      <c r="E9" s="20"/>
      <c r="F9" s="25" t="s">
        <v>298</v>
      </c>
      <c r="L9" s="25" t="s">
        <v>296</v>
      </c>
      <c r="M9">
        <f t="shared" si="0"/>
        <v>19</v>
      </c>
    </row>
    <row r="10" spans="1:14" x14ac:dyDescent="0.4">
      <c r="A10" s="20">
        <v>7</v>
      </c>
      <c r="B10" s="20" t="s">
        <v>24</v>
      </c>
      <c r="C10" s="21" t="s">
        <v>7</v>
      </c>
      <c r="D10" s="20" t="s">
        <v>25</v>
      </c>
      <c r="E10" s="20"/>
      <c r="F10" s="25" t="s">
        <v>299</v>
      </c>
      <c r="M10">
        <f>SUM(M3:M9)</f>
        <v>150</v>
      </c>
    </row>
    <row r="11" spans="1:14" x14ac:dyDescent="0.4">
      <c r="A11" s="20">
        <v>8</v>
      </c>
      <c r="B11" s="20" t="s">
        <v>26</v>
      </c>
      <c r="C11" s="21" t="s">
        <v>7</v>
      </c>
      <c r="D11" s="20" t="s">
        <v>27</v>
      </c>
      <c r="E11" s="20"/>
      <c r="F11" s="25" t="s">
        <v>300</v>
      </c>
    </row>
    <row r="12" spans="1:14" x14ac:dyDescent="0.4">
      <c r="A12" s="20">
        <v>9</v>
      </c>
      <c r="B12" s="20" t="s">
        <v>28</v>
      </c>
      <c r="C12" s="21" t="s">
        <v>7</v>
      </c>
      <c r="D12" s="20" t="s">
        <v>29</v>
      </c>
      <c r="E12" s="20" t="s">
        <v>30</v>
      </c>
      <c r="F12" s="20" t="s">
        <v>19</v>
      </c>
    </row>
    <row r="13" spans="1:14" x14ac:dyDescent="0.4">
      <c r="A13" s="20">
        <v>10</v>
      </c>
      <c r="B13" s="20" t="s">
        <v>31</v>
      </c>
      <c r="C13" s="21" t="s">
        <v>7</v>
      </c>
      <c r="D13" s="20" t="s">
        <v>11</v>
      </c>
      <c r="E13" s="20"/>
      <c r="F13" s="25" t="s">
        <v>313</v>
      </c>
    </row>
    <row r="14" spans="1:14" x14ac:dyDescent="0.4">
      <c r="A14" s="20">
        <v>11</v>
      </c>
      <c r="B14" s="20" t="s">
        <v>32</v>
      </c>
      <c r="C14" s="21" t="s">
        <v>7</v>
      </c>
      <c r="D14" s="20" t="s">
        <v>11</v>
      </c>
      <c r="E14" s="20"/>
      <c r="F14" s="20"/>
    </row>
    <row r="15" spans="1:14" x14ac:dyDescent="0.4">
      <c r="A15" s="20">
        <v>12</v>
      </c>
      <c r="B15" s="25" t="s">
        <v>289</v>
      </c>
      <c r="C15" s="21" t="s">
        <v>7</v>
      </c>
      <c r="D15" s="20" t="s">
        <v>34</v>
      </c>
      <c r="E15" s="20"/>
      <c r="F15" s="25" t="s">
        <v>314</v>
      </c>
    </row>
    <row r="16" spans="1:14" x14ac:dyDescent="0.4">
      <c r="A16" s="20">
        <v>13</v>
      </c>
      <c r="B16" s="20" t="s">
        <v>33</v>
      </c>
      <c r="C16" s="21" t="s">
        <v>7</v>
      </c>
      <c r="D16" s="20" t="s">
        <v>117</v>
      </c>
      <c r="E16" s="20"/>
      <c r="F16" s="20" t="s">
        <v>12</v>
      </c>
    </row>
    <row r="17" spans="1:6" x14ac:dyDescent="0.4">
      <c r="A17" s="20">
        <v>14</v>
      </c>
      <c r="B17" s="20" t="s">
        <v>35</v>
      </c>
      <c r="C17" s="21" t="s">
        <v>7</v>
      </c>
      <c r="D17" s="20" t="s">
        <v>36</v>
      </c>
      <c r="E17" s="20"/>
      <c r="F17" s="25" t="s">
        <v>301</v>
      </c>
    </row>
    <row r="18" spans="1:6" x14ac:dyDescent="0.4">
      <c r="A18" s="20">
        <v>15</v>
      </c>
      <c r="B18" s="20" t="s">
        <v>37</v>
      </c>
      <c r="C18" s="21" t="s">
        <v>7</v>
      </c>
      <c r="D18" s="20" t="s">
        <v>38</v>
      </c>
      <c r="E18" s="20"/>
      <c r="F18" s="25" t="s">
        <v>302</v>
      </c>
    </row>
    <row r="19" spans="1:6" x14ac:dyDescent="0.4">
      <c r="A19" s="20">
        <v>16</v>
      </c>
      <c r="B19" s="20" t="s">
        <v>39</v>
      </c>
      <c r="C19" s="21" t="s">
        <v>7</v>
      </c>
      <c r="D19" s="20" t="s">
        <v>40</v>
      </c>
      <c r="E19" s="20"/>
      <c r="F19" s="25" t="s">
        <v>303</v>
      </c>
    </row>
    <row r="20" spans="1:6" x14ac:dyDescent="0.4">
      <c r="A20" s="20">
        <v>17</v>
      </c>
      <c r="B20" s="20" t="s">
        <v>41</v>
      </c>
      <c r="C20" s="21" t="s">
        <v>7</v>
      </c>
      <c r="D20" s="20" t="s">
        <v>42</v>
      </c>
      <c r="E20" s="20"/>
      <c r="F20" s="25" t="s">
        <v>304</v>
      </c>
    </row>
    <row r="21" spans="1:6" x14ac:dyDescent="0.4">
      <c r="A21" s="20">
        <v>18</v>
      </c>
      <c r="B21" s="20" t="s">
        <v>43</v>
      </c>
      <c r="C21" s="21" t="s">
        <v>7</v>
      </c>
      <c r="D21" s="20" t="s">
        <v>44</v>
      </c>
      <c r="E21" s="20"/>
      <c r="F21" s="20" t="s">
        <v>49</v>
      </c>
    </row>
    <row r="22" spans="1:6" x14ac:dyDescent="0.4">
      <c r="A22" s="20">
        <v>19</v>
      </c>
      <c r="B22" s="20" t="s">
        <v>45</v>
      </c>
      <c r="C22" s="21" t="s">
        <v>7</v>
      </c>
      <c r="D22" s="20" t="s">
        <v>46</v>
      </c>
      <c r="E22" s="20"/>
      <c r="F22" s="25" t="s">
        <v>318</v>
      </c>
    </row>
    <row r="23" spans="1:6" x14ac:dyDescent="0.4">
      <c r="A23" s="20">
        <v>20</v>
      </c>
      <c r="B23" s="20" t="s">
        <v>47</v>
      </c>
      <c r="C23" s="21" t="s">
        <v>7</v>
      </c>
      <c r="D23" s="20" t="s">
        <v>46</v>
      </c>
      <c r="E23" s="20"/>
      <c r="F23" s="25" t="s">
        <v>319</v>
      </c>
    </row>
    <row r="24" spans="1:6" x14ac:dyDescent="0.4">
      <c r="A24" s="20">
        <v>21</v>
      </c>
      <c r="B24" s="20" t="s">
        <v>48</v>
      </c>
      <c r="C24" s="21" t="s">
        <v>7</v>
      </c>
      <c r="D24" s="20" t="s">
        <v>46</v>
      </c>
      <c r="E24" s="20"/>
      <c r="F24" s="25" t="s">
        <v>362</v>
      </c>
    </row>
    <row r="25" spans="1:6" x14ac:dyDescent="0.4">
      <c r="A25" s="20">
        <v>22</v>
      </c>
      <c r="B25" s="20" t="s">
        <v>50</v>
      </c>
      <c r="C25" s="21" t="s">
        <v>7</v>
      </c>
      <c r="D25" s="20" t="s">
        <v>46</v>
      </c>
      <c r="E25" s="20"/>
      <c r="F25" s="26" t="s">
        <v>315</v>
      </c>
    </row>
    <row r="26" spans="1:6" x14ac:dyDescent="0.4">
      <c r="A26" s="20">
        <v>23</v>
      </c>
      <c r="B26" s="20" t="s">
        <v>51</v>
      </c>
      <c r="C26" s="21" t="s">
        <v>7</v>
      </c>
      <c r="D26" s="20" t="s">
        <v>52</v>
      </c>
      <c r="E26" s="20" t="s">
        <v>53</v>
      </c>
      <c r="F26" s="25" t="s">
        <v>363</v>
      </c>
    </row>
    <row r="27" spans="1:6" x14ac:dyDescent="0.4">
      <c r="A27" s="20">
        <v>24</v>
      </c>
      <c r="B27" s="20" t="s">
        <v>54</v>
      </c>
      <c r="C27" s="21" t="s">
        <v>7</v>
      </c>
      <c r="D27" s="20" t="s">
        <v>52</v>
      </c>
      <c r="E27" s="20" t="s">
        <v>53</v>
      </c>
      <c r="F27" s="25" t="s">
        <v>320</v>
      </c>
    </row>
    <row r="28" spans="1:6" x14ac:dyDescent="0.4">
      <c r="A28" s="20">
        <v>25</v>
      </c>
      <c r="B28" s="20" t="s">
        <v>55</v>
      </c>
      <c r="C28" s="21" t="s">
        <v>7</v>
      </c>
      <c r="D28" s="20" t="s">
        <v>56</v>
      </c>
      <c r="E28" s="20"/>
      <c r="F28" s="25" t="s">
        <v>316</v>
      </c>
    </row>
    <row r="29" spans="1:6" x14ac:dyDescent="0.4">
      <c r="A29" s="20">
        <v>26</v>
      </c>
      <c r="B29" s="20" t="s">
        <v>57</v>
      </c>
      <c r="C29" s="21" t="s">
        <v>7</v>
      </c>
      <c r="D29" s="20" t="s">
        <v>53</v>
      </c>
      <c r="E29" s="20"/>
      <c r="F29" s="25" t="s">
        <v>305</v>
      </c>
    </row>
    <row r="30" spans="1:6" x14ac:dyDescent="0.4">
      <c r="A30" s="20">
        <v>27</v>
      </c>
      <c r="B30" s="20" t="s">
        <v>58</v>
      </c>
      <c r="C30" s="21" t="s">
        <v>7</v>
      </c>
      <c r="D30" s="20" t="s">
        <v>53</v>
      </c>
      <c r="E30" s="20"/>
      <c r="F30" s="25" t="s">
        <v>306</v>
      </c>
    </row>
    <row r="31" spans="1:6" x14ac:dyDescent="0.4">
      <c r="A31" s="20">
        <v>28</v>
      </c>
      <c r="B31" s="25" t="s">
        <v>396</v>
      </c>
      <c r="C31" s="21" t="s">
        <v>7</v>
      </c>
      <c r="D31" s="20" t="s">
        <v>53</v>
      </c>
      <c r="E31" s="20"/>
      <c r="F31" s="20" t="s">
        <v>226</v>
      </c>
    </row>
    <row r="32" spans="1:6" x14ac:dyDescent="0.4">
      <c r="A32" s="20">
        <v>29</v>
      </c>
      <c r="B32" s="20" t="s">
        <v>59</v>
      </c>
      <c r="C32" s="21" t="s">
        <v>7</v>
      </c>
      <c r="D32" s="20" t="s">
        <v>60</v>
      </c>
      <c r="E32" s="20"/>
      <c r="F32" s="25" t="s">
        <v>364</v>
      </c>
    </row>
    <row r="33" spans="1:6" x14ac:dyDescent="0.4">
      <c r="A33" s="20">
        <v>30</v>
      </c>
      <c r="B33" s="20" t="s">
        <v>61</v>
      </c>
      <c r="C33" s="21" t="s">
        <v>7</v>
      </c>
      <c r="D33" s="20" t="s">
        <v>60</v>
      </c>
      <c r="E33" s="20"/>
      <c r="F33" s="25" t="s">
        <v>307</v>
      </c>
    </row>
    <row r="34" spans="1:6" x14ac:dyDescent="0.4">
      <c r="A34" s="20">
        <v>31</v>
      </c>
      <c r="B34" s="20" t="s">
        <v>62</v>
      </c>
      <c r="C34" s="21" t="s">
        <v>7</v>
      </c>
      <c r="D34" s="20" t="s">
        <v>63</v>
      </c>
      <c r="E34" s="20"/>
      <c r="F34" s="25" t="s">
        <v>321</v>
      </c>
    </row>
    <row r="35" spans="1:6" x14ac:dyDescent="0.4">
      <c r="A35" s="20">
        <v>32</v>
      </c>
      <c r="B35" s="20" t="s">
        <v>64</v>
      </c>
      <c r="C35" s="21" t="s">
        <v>7</v>
      </c>
      <c r="D35" s="20" t="s">
        <v>63</v>
      </c>
      <c r="E35" s="20"/>
      <c r="F35" s="25" t="s">
        <v>322</v>
      </c>
    </row>
    <row r="36" spans="1:6" x14ac:dyDescent="0.4">
      <c r="A36" s="20">
        <v>33</v>
      </c>
      <c r="B36" s="20" t="s">
        <v>65</v>
      </c>
      <c r="C36" s="21" t="s">
        <v>7</v>
      </c>
      <c r="D36" s="20" t="s">
        <v>63</v>
      </c>
      <c r="E36" s="20"/>
      <c r="F36" s="25" t="s">
        <v>323</v>
      </c>
    </row>
    <row r="37" spans="1:6" x14ac:dyDescent="0.4">
      <c r="A37" s="20">
        <v>34</v>
      </c>
      <c r="B37" s="20" t="s">
        <v>66</v>
      </c>
      <c r="C37" s="21" t="s">
        <v>7</v>
      </c>
      <c r="D37" s="20" t="s">
        <v>63</v>
      </c>
      <c r="E37" s="20"/>
      <c r="F37" s="25" t="s">
        <v>324</v>
      </c>
    </row>
    <row r="38" spans="1:6" x14ac:dyDescent="0.4">
      <c r="A38" s="20">
        <v>35</v>
      </c>
      <c r="B38" s="20" t="s">
        <v>67</v>
      </c>
      <c r="C38" s="21" t="s">
        <v>7</v>
      </c>
      <c r="D38" s="20" t="s">
        <v>63</v>
      </c>
      <c r="E38" s="20"/>
      <c r="F38" s="25" t="s">
        <v>325</v>
      </c>
    </row>
    <row r="39" spans="1:6" x14ac:dyDescent="0.4">
      <c r="A39" s="20">
        <v>36</v>
      </c>
      <c r="B39" s="20" t="s">
        <v>68</v>
      </c>
      <c r="C39" s="21" t="s">
        <v>7</v>
      </c>
      <c r="D39" s="20" t="s">
        <v>69</v>
      </c>
      <c r="E39" s="20" t="s">
        <v>70</v>
      </c>
      <c r="F39" s="25" t="s">
        <v>365</v>
      </c>
    </row>
    <row r="40" spans="1:6" x14ac:dyDescent="0.4">
      <c r="A40" s="20">
        <v>37</v>
      </c>
      <c r="B40" s="20" t="s">
        <v>71</v>
      </c>
      <c r="C40" s="21" t="s">
        <v>7</v>
      </c>
      <c r="D40" s="20" t="s">
        <v>69</v>
      </c>
      <c r="E40" s="20"/>
      <c r="F40" s="25" t="s">
        <v>366</v>
      </c>
    </row>
    <row r="41" spans="1:6" x14ac:dyDescent="0.4">
      <c r="A41" s="20">
        <v>38</v>
      </c>
      <c r="B41" s="20" t="s">
        <v>72</v>
      </c>
      <c r="C41" s="21" t="s">
        <v>7</v>
      </c>
      <c r="D41" s="20" t="s">
        <v>73</v>
      </c>
      <c r="E41" s="20"/>
      <c r="F41" s="25" t="s">
        <v>367</v>
      </c>
    </row>
    <row r="42" spans="1:6" x14ac:dyDescent="0.4">
      <c r="A42" s="20">
        <v>39</v>
      </c>
      <c r="B42" s="20" t="s">
        <v>74</v>
      </c>
      <c r="C42" s="21" t="s">
        <v>7</v>
      </c>
      <c r="D42" s="20" t="s">
        <v>75</v>
      </c>
      <c r="E42" s="20"/>
      <c r="F42" s="25" t="s">
        <v>308</v>
      </c>
    </row>
    <row r="43" spans="1:6" x14ac:dyDescent="0.4">
      <c r="A43" s="20">
        <v>40</v>
      </c>
      <c r="B43" s="20" t="s">
        <v>76</v>
      </c>
      <c r="C43" s="21" t="s">
        <v>7</v>
      </c>
      <c r="D43" s="20" t="s">
        <v>75</v>
      </c>
      <c r="E43" s="20"/>
      <c r="F43" s="25" t="s">
        <v>326</v>
      </c>
    </row>
    <row r="44" spans="1:6" x14ac:dyDescent="0.4">
      <c r="A44" s="20">
        <v>41</v>
      </c>
      <c r="B44" s="20" t="s">
        <v>77</v>
      </c>
      <c r="C44" s="21" t="s">
        <v>7</v>
      </c>
      <c r="D44" s="20" t="s">
        <v>75</v>
      </c>
      <c r="E44" s="20"/>
      <c r="F44" s="25" t="s">
        <v>327</v>
      </c>
    </row>
    <row r="45" spans="1:6" x14ac:dyDescent="0.4">
      <c r="A45" s="20">
        <v>42</v>
      </c>
      <c r="B45" s="20" t="s">
        <v>78</v>
      </c>
      <c r="C45" s="21" t="s">
        <v>7</v>
      </c>
      <c r="D45" s="20" t="s">
        <v>75</v>
      </c>
      <c r="E45" s="20"/>
      <c r="F45" s="25" t="s">
        <v>328</v>
      </c>
    </row>
    <row r="46" spans="1:6" x14ac:dyDescent="0.4">
      <c r="A46" s="20">
        <v>43</v>
      </c>
      <c r="B46" s="20" t="s">
        <v>79</v>
      </c>
      <c r="C46" s="21" t="s">
        <v>7</v>
      </c>
      <c r="D46" s="20" t="s">
        <v>75</v>
      </c>
      <c r="E46" s="20"/>
      <c r="F46" s="25" t="s">
        <v>329</v>
      </c>
    </row>
    <row r="47" spans="1:6" x14ac:dyDescent="0.4">
      <c r="A47" s="20">
        <v>44</v>
      </c>
      <c r="B47" s="20" t="s">
        <v>80</v>
      </c>
      <c r="C47" s="21" t="s">
        <v>7</v>
      </c>
      <c r="D47" s="20" t="s">
        <v>75</v>
      </c>
      <c r="E47" s="20"/>
      <c r="F47" s="25" t="s">
        <v>330</v>
      </c>
    </row>
    <row r="48" spans="1:6" x14ac:dyDescent="0.4">
      <c r="A48" s="20">
        <v>45</v>
      </c>
      <c r="B48" s="20" t="s">
        <v>81</v>
      </c>
      <c r="C48" s="21" t="s">
        <v>7</v>
      </c>
      <c r="D48" s="20" t="s">
        <v>75</v>
      </c>
      <c r="E48" s="20"/>
      <c r="F48" s="25" t="s">
        <v>309</v>
      </c>
    </row>
    <row r="49" spans="1:6" x14ac:dyDescent="0.4">
      <c r="A49" s="20">
        <v>46</v>
      </c>
      <c r="B49" s="20" t="s">
        <v>82</v>
      </c>
      <c r="C49" s="21" t="s">
        <v>7</v>
      </c>
      <c r="D49" s="20" t="s">
        <v>75</v>
      </c>
      <c r="E49" s="20"/>
      <c r="F49" s="25" t="s">
        <v>331</v>
      </c>
    </row>
    <row r="50" spans="1:6" x14ac:dyDescent="0.4">
      <c r="A50" s="20">
        <v>47</v>
      </c>
      <c r="B50" s="20" t="s">
        <v>83</v>
      </c>
      <c r="C50" s="21" t="s">
        <v>7</v>
      </c>
      <c r="D50" s="20" t="s">
        <v>84</v>
      </c>
      <c r="E50" s="20"/>
      <c r="F50" s="25" t="s">
        <v>317</v>
      </c>
    </row>
    <row r="51" spans="1:6" x14ac:dyDescent="0.4">
      <c r="A51" s="20">
        <v>48</v>
      </c>
      <c r="B51" s="20" t="s">
        <v>85</v>
      </c>
      <c r="C51" s="21" t="s">
        <v>7</v>
      </c>
      <c r="D51" s="20" t="s">
        <v>86</v>
      </c>
      <c r="E51" s="20"/>
      <c r="F51" s="25" t="s">
        <v>368</v>
      </c>
    </row>
    <row r="52" spans="1:6" x14ac:dyDescent="0.4">
      <c r="A52" s="20">
        <v>49</v>
      </c>
      <c r="B52" s="20" t="s">
        <v>87</v>
      </c>
      <c r="C52" s="21" t="s">
        <v>7</v>
      </c>
      <c r="D52" s="20" t="s">
        <v>86</v>
      </c>
      <c r="E52" s="20"/>
      <c r="F52" s="20"/>
    </row>
    <row r="53" spans="1:6" x14ac:dyDescent="0.4">
      <c r="A53" s="20">
        <v>50</v>
      </c>
      <c r="B53" s="20" t="s">
        <v>88</v>
      </c>
      <c r="C53" s="21" t="s">
        <v>7</v>
      </c>
      <c r="D53" s="20" t="s">
        <v>89</v>
      </c>
      <c r="E53" s="20"/>
      <c r="F53" s="20"/>
    </row>
    <row r="54" spans="1:6" x14ac:dyDescent="0.4">
      <c r="A54" s="20">
        <v>51</v>
      </c>
      <c r="B54" s="20" t="s">
        <v>90</v>
      </c>
      <c r="C54" s="21" t="s">
        <v>7</v>
      </c>
      <c r="D54" s="20" t="s">
        <v>70</v>
      </c>
      <c r="E54" s="20"/>
      <c r="F54" s="25" t="s">
        <v>369</v>
      </c>
    </row>
    <row r="55" spans="1:6" x14ac:dyDescent="0.4">
      <c r="A55" s="20">
        <v>52</v>
      </c>
      <c r="B55" s="20" t="s">
        <v>91</v>
      </c>
      <c r="C55" s="21" t="s">
        <v>7</v>
      </c>
      <c r="D55" s="20" t="s">
        <v>92</v>
      </c>
      <c r="E55" s="20"/>
      <c r="F55" s="25" t="s">
        <v>332</v>
      </c>
    </row>
    <row r="56" spans="1:6" x14ac:dyDescent="0.4">
      <c r="A56" s="20">
        <v>53</v>
      </c>
      <c r="B56" s="20" t="s">
        <v>93</v>
      </c>
      <c r="C56" s="21" t="s">
        <v>7</v>
      </c>
      <c r="D56" s="20" t="s">
        <v>94</v>
      </c>
      <c r="E56" s="20"/>
      <c r="F56" s="20"/>
    </row>
    <row r="57" spans="1:6" x14ac:dyDescent="0.4">
      <c r="A57" s="20">
        <v>54</v>
      </c>
      <c r="B57" s="20" t="s">
        <v>95</v>
      </c>
      <c r="C57" s="21" t="s">
        <v>7</v>
      </c>
      <c r="D57" s="20" t="s">
        <v>94</v>
      </c>
      <c r="E57" s="20"/>
      <c r="F57" s="25" t="s">
        <v>370</v>
      </c>
    </row>
    <row r="58" spans="1:6" x14ac:dyDescent="0.4">
      <c r="A58" s="20">
        <v>55</v>
      </c>
      <c r="B58" s="20" t="s">
        <v>96</v>
      </c>
      <c r="C58" s="21" t="s">
        <v>7</v>
      </c>
      <c r="D58" s="20" t="s">
        <v>97</v>
      </c>
      <c r="E58" s="20"/>
      <c r="F58" s="25" t="s">
        <v>371</v>
      </c>
    </row>
    <row r="59" spans="1:6" x14ac:dyDescent="0.4">
      <c r="A59" s="20">
        <v>56</v>
      </c>
      <c r="B59" s="20" t="s">
        <v>98</v>
      </c>
      <c r="C59" s="21" t="s">
        <v>7</v>
      </c>
      <c r="D59" s="20" t="s">
        <v>99</v>
      </c>
      <c r="E59" s="20"/>
      <c r="F59" s="25" t="s">
        <v>333</v>
      </c>
    </row>
    <row r="60" spans="1:6" x14ac:dyDescent="0.4">
      <c r="A60" s="20">
        <v>57</v>
      </c>
      <c r="B60" s="20" t="s">
        <v>100</v>
      </c>
      <c r="C60" s="21" t="s">
        <v>7</v>
      </c>
      <c r="D60" s="20" t="s">
        <v>99</v>
      </c>
      <c r="E60" s="20"/>
      <c r="F60" s="25" t="s">
        <v>372</v>
      </c>
    </row>
    <row r="61" spans="1:6" x14ac:dyDescent="0.4">
      <c r="A61" s="20">
        <v>58</v>
      </c>
      <c r="B61" s="20" t="s">
        <v>101</v>
      </c>
      <c r="C61" s="21" t="s">
        <v>7</v>
      </c>
      <c r="D61" s="20" t="s">
        <v>99</v>
      </c>
      <c r="E61" s="20"/>
      <c r="F61" s="25" t="s">
        <v>334</v>
      </c>
    </row>
    <row r="62" spans="1:6" x14ac:dyDescent="0.4">
      <c r="A62" s="20">
        <v>59</v>
      </c>
      <c r="B62" s="20" t="s">
        <v>102</v>
      </c>
      <c r="C62" s="21" t="s">
        <v>7</v>
      </c>
      <c r="D62" s="20" t="s">
        <v>99</v>
      </c>
      <c r="E62" s="20"/>
      <c r="F62" s="25" t="s">
        <v>335</v>
      </c>
    </row>
    <row r="63" spans="1:6" x14ac:dyDescent="0.4">
      <c r="A63" s="20">
        <v>60</v>
      </c>
      <c r="B63" s="25" t="s">
        <v>288</v>
      </c>
      <c r="C63" s="21" t="s">
        <v>7</v>
      </c>
      <c r="D63" s="20" t="s">
        <v>103</v>
      </c>
      <c r="E63" s="20"/>
      <c r="F63" s="25" t="s">
        <v>373</v>
      </c>
    </row>
    <row r="64" spans="1:6" x14ac:dyDescent="0.4">
      <c r="A64" s="20">
        <v>61</v>
      </c>
      <c r="B64" s="20" t="s">
        <v>104</v>
      </c>
      <c r="C64" s="21" t="s">
        <v>7</v>
      </c>
      <c r="D64" s="20" t="s">
        <v>30</v>
      </c>
      <c r="E64" s="20"/>
      <c r="F64" s="25" t="s">
        <v>374</v>
      </c>
    </row>
    <row r="65" spans="1:6" x14ac:dyDescent="0.4">
      <c r="A65" s="20">
        <v>62</v>
      </c>
      <c r="B65" s="20" t="s">
        <v>105</v>
      </c>
      <c r="C65" s="21" t="s">
        <v>7</v>
      </c>
      <c r="D65" s="20" t="s">
        <v>30</v>
      </c>
      <c r="E65" s="20"/>
      <c r="F65" s="25" t="s">
        <v>375</v>
      </c>
    </row>
    <row r="66" spans="1:6" x14ac:dyDescent="0.4">
      <c r="A66" s="20">
        <v>63</v>
      </c>
      <c r="B66" s="20" t="s">
        <v>106</v>
      </c>
      <c r="C66" s="21" t="s">
        <v>7</v>
      </c>
      <c r="D66" s="20" t="s">
        <v>107</v>
      </c>
      <c r="E66" s="20"/>
      <c r="F66" s="25" t="s">
        <v>376</v>
      </c>
    </row>
    <row r="67" spans="1:6" x14ac:dyDescent="0.4">
      <c r="A67" s="20">
        <v>64</v>
      </c>
      <c r="B67" s="20" t="s">
        <v>108</v>
      </c>
      <c r="C67" s="21" t="s">
        <v>7</v>
      </c>
      <c r="D67" s="20" t="s">
        <v>109</v>
      </c>
      <c r="E67" s="20"/>
      <c r="F67" s="25" t="s">
        <v>377</v>
      </c>
    </row>
    <row r="68" spans="1:6" x14ac:dyDescent="0.4">
      <c r="A68" s="20">
        <v>65</v>
      </c>
      <c r="B68" s="20" t="s">
        <v>110</v>
      </c>
      <c r="C68" s="21" t="s">
        <v>7</v>
      </c>
      <c r="D68" s="20" t="s">
        <v>109</v>
      </c>
      <c r="E68" s="20"/>
      <c r="F68" s="25" t="s">
        <v>336</v>
      </c>
    </row>
    <row r="69" spans="1:6" x14ac:dyDescent="0.4">
      <c r="A69" s="20">
        <v>66</v>
      </c>
      <c r="B69" s="20" t="s">
        <v>111</v>
      </c>
      <c r="C69" s="21" t="s">
        <v>7</v>
      </c>
      <c r="D69" s="20" t="s">
        <v>109</v>
      </c>
      <c r="E69" s="20" t="s">
        <v>18</v>
      </c>
      <c r="F69" s="25" t="s">
        <v>337</v>
      </c>
    </row>
    <row r="70" spans="1:6" x14ac:dyDescent="0.4">
      <c r="A70" s="20">
        <v>67</v>
      </c>
      <c r="B70" s="20" t="s">
        <v>112</v>
      </c>
      <c r="C70" s="21" t="s">
        <v>7</v>
      </c>
      <c r="D70" s="20" t="s">
        <v>109</v>
      </c>
      <c r="E70" s="20"/>
      <c r="F70" s="25" t="s">
        <v>338</v>
      </c>
    </row>
    <row r="71" spans="1:6" x14ac:dyDescent="0.4">
      <c r="A71" s="20">
        <v>68</v>
      </c>
      <c r="B71" s="22" t="s">
        <v>113</v>
      </c>
      <c r="C71" s="21" t="s">
        <v>7</v>
      </c>
      <c r="D71" s="20" t="s">
        <v>114</v>
      </c>
      <c r="E71" s="20"/>
      <c r="F71" s="25" t="s">
        <v>378</v>
      </c>
    </row>
    <row r="72" spans="1:6" x14ac:dyDescent="0.4">
      <c r="A72" s="20">
        <v>69</v>
      </c>
      <c r="B72" s="20" t="s">
        <v>115</v>
      </c>
      <c r="C72" s="21" t="s">
        <v>7</v>
      </c>
      <c r="D72" s="20" t="s">
        <v>114</v>
      </c>
      <c r="E72" s="20"/>
      <c r="F72" s="25" t="s">
        <v>339</v>
      </c>
    </row>
    <row r="73" spans="1:6" x14ac:dyDescent="0.4">
      <c r="A73" s="20">
        <v>70</v>
      </c>
      <c r="B73" s="20" t="s">
        <v>116</v>
      </c>
      <c r="C73" s="21" t="s">
        <v>7</v>
      </c>
      <c r="D73" s="20" t="s">
        <v>117</v>
      </c>
      <c r="E73" s="20"/>
      <c r="F73" s="25" t="s">
        <v>340</v>
      </c>
    </row>
    <row r="74" spans="1:6" x14ac:dyDescent="0.4">
      <c r="A74" s="20">
        <v>71</v>
      </c>
      <c r="B74" s="20" t="s">
        <v>118</v>
      </c>
      <c r="C74" s="21" t="s">
        <v>7</v>
      </c>
      <c r="D74" s="20" t="s">
        <v>117</v>
      </c>
      <c r="E74" s="20" t="s">
        <v>18</v>
      </c>
      <c r="F74" s="25" t="s">
        <v>379</v>
      </c>
    </row>
    <row r="75" spans="1:6" x14ac:dyDescent="0.4">
      <c r="A75" s="20">
        <v>72</v>
      </c>
      <c r="B75" s="20" t="s">
        <v>119</v>
      </c>
      <c r="C75" s="21" t="s">
        <v>7</v>
      </c>
      <c r="D75" s="20" t="s">
        <v>117</v>
      </c>
      <c r="E75" s="20"/>
      <c r="F75" s="25" t="s">
        <v>341</v>
      </c>
    </row>
    <row r="76" spans="1:6" x14ac:dyDescent="0.4">
      <c r="A76" s="20">
        <v>73</v>
      </c>
      <c r="B76" s="20" t="s">
        <v>120</v>
      </c>
      <c r="C76" s="21" t="s">
        <v>7</v>
      </c>
      <c r="D76" s="20" t="s">
        <v>117</v>
      </c>
      <c r="E76" s="20"/>
      <c r="F76" s="25" t="s">
        <v>342</v>
      </c>
    </row>
    <row r="77" spans="1:6" x14ac:dyDescent="0.4">
      <c r="A77" s="20">
        <v>74</v>
      </c>
      <c r="B77" s="20" t="s">
        <v>121</v>
      </c>
      <c r="C77" s="21" t="s">
        <v>7</v>
      </c>
      <c r="D77" s="20" t="s">
        <v>117</v>
      </c>
      <c r="E77" s="20"/>
      <c r="F77" s="25" t="s">
        <v>380</v>
      </c>
    </row>
    <row r="78" spans="1:6" x14ac:dyDescent="0.4">
      <c r="A78" s="20">
        <v>75</v>
      </c>
      <c r="B78" s="20" t="s">
        <v>122</v>
      </c>
      <c r="C78" s="21" t="s">
        <v>7</v>
      </c>
      <c r="D78" s="20" t="s">
        <v>117</v>
      </c>
      <c r="E78" s="20" t="s">
        <v>18</v>
      </c>
      <c r="F78" s="25" t="s">
        <v>343</v>
      </c>
    </row>
    <row r="79" spans="1:6" x14ac:dyDescent="0.4">
      <c r="A79" s="20">
        <v>76</v>
      </c>
      <c r="B79" s="20" t="s">
        <v>123</v>
      </c>
      <c r="C79" s="21" t="s">
        <v>7</v>
      </c>
      <c r="D79" s="20" t="s">
        <v>117</v>
      </c>
      <c r="E79" s="20"/>
      <c r="F79" s="25" t="s">
        <v>344</v>
      </c>
    </row>
    <row r="80" spans="1:6" x14ac:dyDescent="0.4">
      <c r="A80" s="20">
        <v>77</v>
      </c>
      <c r="B80" s="20" t="s">
        <v>124</v>
      </c>
      <c r="C80" s="21" t="s">
        <v>7</v>
      </c>
      <c r="D80" s="20" t="s">
        <v>117</v>
      </c>
      <c r="E80" s="20"/>
      <c r="F80" s="25" t="s">
        <v>345</v>
      </c>
    </row>
    <row r="81" spans="1:6" x14ac:dyDescent="0.4">
      <c r="A81" s="20">
        <v>78</v>
      </c>
      <c r="B81" s="20" t="s">
        <v>125</v>
      </c>
      <c r="C81" s="21" t="s">
        <v>7</v>
      </c>
      <c r="D81" s="20" t="s">
        <v>117</v>
      </c>
      <c r="E81" s="20"/>
      <c r="F81" s="25" t="s">
        <v>381</v>
      </c>
    </row>
    <row r="82" spans="1:6" x14ac:dyDescent="0.4">
      <c r="A82" s="20">
        <v>79</v>
      </c>
      <c r="B82" s="20" t="s">
        <v>126</v>
      </c>
      <c r="C82" s="21" t="s">
        <v>7</v>
      </c>
      <c r="D82" s="20" t="s">
        <v>127</v>
      </c>
      <c r="E82" s="20"/>
      <c r="F82" s="25" t="s">
        <v>382</v>
      </c>
    </row>
    <row r="83" spans="1:6" x14ac:dyDescent="0.4">
      <c r="A83" s="20">
        <v>80</v>
      </c>
      <c r="B83" s="20" t="s">
        <v>128</v>
      </c>
      <c r="C83" s="21" t="s">
        <v>7</v>
      </c>
      <c r="D83" s="20" t="s">
        <v>127</v>
      </c>
      <c r="E83" s="20"/>
      <c r="F83" s="25" t="s">
        <v>383</v>
      </c>
    </row>
    <row r="84" spans="1:6" x14ac:dyDescent="0.4">
      <c r="A84" s="20">
        <v>81</v>
      </c>
      <c r="B84" s="20" t="s">
        <v>129</v>
      </c>
      <c r="C84" s="21" t="s">
        <v>7</v>
      </c>
      <c r="D84" s="20" t="s">
        <v>130</v>
      </c>
      <c r="E84" s="20"/>
      <c r="F84" s="25" t="s">
        <v>384</v>
      </c>
    </row>
    <row r="85" spans="1:6" x14ac:dyDescent="0.4">
      <c r="A85" s="20">
        <v>82</v>
      </c>
      <c r="B85" s="20" t="s">
        <v>131</v>
      </c>
      <c r="C85" s="21" t="s">
        <v>7</v>
      </c>
      <c r="D85" s="20" t="s">
        <v>130</v>
      </c>
      <c r="E85" s="20"/>
      <c r="F85" s="25" t="s">
        <v>385</v>
      </c>
    </row>
    <row r="86" spans="1:6" x14ac:dyDescent="0.4">
      <c r="A86" s="20">
        <v>83</v>
      </c>
      <c r="B86" s="20" t="s">
        <v>132</v>
      </c>
      <c r="C86" s="21" t="s">
        <v>7</v>
      </c>
      <c r="D86" s="20" t="s">
        <v>130</v>
      </c>
      <c r="E86" s="20"/>
      <c r="F86" s="25" t="s">
        <v>386</v>
      </c>
    </row>
    <row r="87" spans="1:6" x14ac:dyDescent="0.4">
      <c r="A87" s="20">
        <v>84</v>
      </c>
      <c r="B87" s="20" t="s">
        <v>133</v>
      </c>
      <c r="C87" s="21" t="s">
        <v>7</v>
      </c>
      <c r="D87" s="20" t="s">
        <v>130</v>
      </c>
      <c r="E87" s="20"/>
      <c r="F87" s="25" t="s">
        <v>387</v>
      </c>
    </row>
    <row r="88" spans="1:6" x14ac:dyDescent="0.4">
      <c r="A88" s="20">
        <v>85</v>
      </c>
      <c r="B88" s="20" t="s">
        <v>134</v>
      </c>
      <c r="C88" s="21" t="s">
        <v>7</v>
      </c>
      <c r="D88" s="20" t="s">
        <v>130</v>
      </c>
      <c r="E88" s="20"/>
      <c r="F88" s="25" t="s">
        <v>388</v>
      </c>
    </row>
    <row r="89" spans="1:6" x14ac:dyDescent="0.4">
      <c r="A89" s="20">
        <v>86</v>
      </c>
      <c r="B89" s="20" t="s">
        <v>135</v>
      </c>
      <c r="C89" s="21" t="s">
        <v>7</v>
      </c>
      <c r="D89" s="20" t="s">
        <v>130</v>
      </c>
      <c r="E89" s="20"/>
      <c r="F89" s="25" t="s">
        <v>389</v>
      </c>
    </row>
    <row r="90" spans="1:6" x14ac:dyDescent="0.4">
      <c r="A90" s="20">
        <v>87</v>
      </c>
      <c r="B90" s="20" t="s">
        <v>136</v>
      </c>
      <c r="C90" s="21" t="s">
        <v>7</v>
      </c>
      <c r="D90" s="20" t="s">
        <v>130</v>
      </c>
      <c r="E90" s="20"/>
      <c r="F90" s="20" t="s">
        <v>166</v>
      </c>
    </row>
    <row r="91" spans="1:6" x14ac:dyDescent="0.4">
      <c r="A91" s="20">
        <v>88</v>
      </c>
      <c r="B91" s="20" t="s">
        <v>137</v>
      </c>
      <c r="C91" s="21" t="s">
        <v>7</v>
      </c>
      <c r="D91" s="20" t="s">
        <v>130</v>
      </c>
      <c r="E91" s="20"/>
      <c r="F91" s="25" t="s">
        <v>391</v>
      </c>
    </row>
    <row r="92" spans="1:6" x14ac:dyDescent="0.4">
      <c r="A92" s="20">
        <v>89</v>
      </c>
      <c r="B92" s="20" t="s">
        <v>138</v>
      </c>
      <c r="C92" s="21" t="s">
        <v>7</v>
      </c>
      <c r="D92" s="20" t="s">
        <v>130</v>
      </c>
      <c r="E92" s="20" t="s">
        <v>139</v>
      </c>
      <c r="F92" s="25" t="s">
        <v>170</v>
      </c>
    </row>
    <row r="93" spans="1:6" x14ac:dyDescent="0.4">
      <c r="A93" s="20">
        <v>90</v>
      </c>
      <c r="B93" s="20" t="s">
        <v>140</v>
      </c>
      <c r="C93" s="21" t="s">
        <v>7</v>
      </c>
      <c r="D93" s="20" t="s">
        <v>130</v>
      </c>
      <c r="E93" s="20"/>
      <c r="F93" s="25" t="s">
        <v>173</v>
      </c>
    </row>
    <row r="94" spans="1:6" x14ac:dyDescent="0.4">
      <c r="A94" s="20">
        <v>91</v>
      </c>
      <c r="B94" s="20" t="s">
        <v>141</v>
      </c>
      <c r="C94" s="21" t="s">
        <v>7</v>
      </c>
      <c r="D94" s="20" t="s">
        <v>130</v>
      </c>
      <c r="E94" s="20"/>
      <c r="F94" s="25" t="s">
        <v>346</v>
      </c>
    </row>
    <row r="95" spans="1:6" x14ac:dyDescent="0.4">
      <c r="A95" s="20">
        <v>92</v>
      </c>
      <c r="B95" s="20" t="s">
        <v>142</v>
      </c>
      <c r="C95" s="21" t="s">
        <v>7</v>
      </c>
      <c r="D95" s="20" t="s">
        <v>130</v>
      </c>
      <c r="E95" s="20"/>
      <c r="F95" s="25" t="s">
        <v>347</v>
      </c>
    </row>
    <row r="96" spans="1:6" x14ac:dyDescent="0.4">
      <c r="A96" s="20">
        <v>93</v>
      </c>
      <c r="B96" s="20" t="s">
        <v>143</v>
      </c>
      <c r="C96" s="21" t="s">
        <v>7</v>
      </c>
      <c r="D96" s="20" t="s">
        <v>130</v>
      </c>
      <c r="E96" s="20"/>
      <c r="F96" s="25" t="s">
        <v>348</v>
      </c>
    </row>
    <row r="97" spans="1:6" x14ac:dyDescent="0.4">
      <c r="A97" s="20">
        <v>94</v>
      </c>
      <c r="B97" s="20" t="s">
        <v>144</v>
      </c>
      <c r="C97" s="21" t="s">
        <v>7</v>
      </c>
      <c r="D97" s="20" t="s">
        <v>130</v>
      </c>
      <c r="E97" s="20"/>
      <c r="F97" s="20"/>
    </row>
    <row r="98" spans="1:6" x14ac:dyDescent="0.4">
      <c r="A98" s="20">
        <v>95</v>
      </c>
      <c r="B98" s="20" t="s">
        <v>145</v>
      </c>
      <c r="C98" s="21" t="s">
        <v>7</v>
      </c>
      <c r="D98" s="20" t="s">
        <v>146</v>
      </c>
      <c r="E98" s="20"/>
      <c r="F98" s="25" t="s">
        <v>417</v>
      </c>
    </row>
    <row r="99" spans="1:6" x14ac:dyDescent="0.4">
      <c r="A99" s="20">
        <v>96</v>
      </c>
      <c r="B99" s="20" t="s">
        <v>147</v>
      </c>
      <c r="C99" s="21" t="s">
        <v>7</v>
      </c>
      <c r="D99" s="20" t="s">
        <v>146</v>
      </c>
      <c r="E99" s="20"/>
      <c r="F99" s="25" t="s">
        <v>349</v>
      </c>
    </row>
    <row r="100" spans="1:6" x14ac:dyDescent="0.4">
      <c r="A100" s="20">
        <v>97</v>
      </c>
      <c r="B100" s="20" t="s">
        <v>148</v>
      </c>
      <c r="C100" s="21" t="s">
        <v>7</v>
      </c>
      <c r="D100" s="20" t="s">
        <v>149</v>
      </c>
      <c r="E100" s="20" t="s">
        <v>139</v>
      </c>
      <c r="F100" s="25" t="s">
        <v>418</v>
      </c>
    </row>
    <row r="101" spans="1:6" x14ac:dyDescent="0.4">
      <c r="A101" s="20">
        <v>98</v>
      </c>
      <c r="B101" s="20" t="s">
        <v>150</v>
      </c>
      <c r="C101" s="21" t="s">
        <v>7</v>
      </c>
      <c r="D101" s="20" t="s">
        <v>149</v>
      </c>
      <c r="E101" s="20" t="s">
        <v>18</v>
      </c>
      <c r="F101" s="25" t="s">
        <v>350</v>
      </c>
    </row>
    <row r="102" spans="1:6" x14ac:dyDescent="0.4">
      <c r="A102" s="20">
        <v>99</v>
      </c>
      <c r="B102" s="20" t="s">
        <v>151</v>
      </c>
      <c r="C102" s="21" t="s">
        <v>7</v>
      </c>
      <c r="D102" s="20" t="s">
        <v>149</v>
      </c>
      <c r="E102" s="20"/>
      <c r="F102" s="25" t="s">
        <v>419</v>
      </c>
    </row>
    <row r="103" spans="1:6" x14ac:dyDescent="0.4">
      <c r="A103" s="20">
        <v>100</v>
      </c>
      <c r="B103" s="20" t="s">
        <v>152</v>
      </c>
      <c r="C103" s="21" t="s">
        <v>7</v>
      </c>
      <c r="D103" s="20" t="s">
        <v>149</v>
      </c>
      <c r="E103" s="20"/>
      <c r="F103" s="25" t="s">
        <v>351</v>
      </c>
    </row>
    <row r="104" spans="1:6" x14ac:dyDescent="0.4">
      <c r="A104" s="20">
        <v>101</v>
      </c>
      <c r="B104" s="20" t="s">
        <v>153</v>
      </c>
      <c r="C104" s="21" t="s">
        <v>7</v>
      </c>
      <c r="D104" s="20" t="s">
        <v>149</v>
      </c>
      <c r="E104" s="20"/>
      <c r="F104" s="25" t="s">
        <v>352</v>
      </c>
    </row>
    <row r="105" spans="1:6" x14ac:dyDescent="0.4">
      <c r="A105" s="20">
        <v>102</v>
      </c>
      <c r="B105" s="20" t="s">
        <v>154</v>
      </c>
      <c r="C105" s="21" t="s">
        <v>7</v>
      </c>
      <c r="D105" s="20" t="s">
        <v>149</v>
      </c>
      <c r="E105" s="20"/>
      <c r="F105" s="25" t="s">
        <v>353</v>
      </c>
    </row>
    <row r="106" spans="1:6" x14ac:dyDescent="0.4">
      <c r="A106" s="20">
        <v>103</v>
      </c>
      <c r="B106" s="20" t="s">
        <v>155</v>
      </c>
      <c r="C106" s="21" t="s">
        <v>7</v>
      </c>
      <c r="D106" s="20" t="s">
        <v>149</v>
      </c>
      <c r="E106" s="20"/>
      <c r="F106" s="25" t="s">
        <v>354</v>
      </c>
    </row>
    <row r="107" spans="1:6" x14ac:dyDescent="0.4">
      <c r="A107" s="20">
        <v>104</v>
      </c>
      <c r="B107" s="20" t="s">
        <v>150</v>
      </c>
      <c r="C107" s="21" t="s">
        <v>7</v>
      </c>
      <c r="D107" s="20" t="s">
        <v>149</v>
      </c>
      <c r="E107" s="20" t="s">
        <v>18</v>
      </c>
      <c r="F107" s="25" t="s">
        <v>355</v>
      </c>
    </row>
    <row r="108" spans="1:6" x14ac:dyDescent="0.4">
      <c r="A108" s="20">
        <v>105</v>
      </c>
      <c r="B108" s="20" t="s">
        <v>156</v>
      </c>
      <c r="C108" s="21" t="s">
        <v>7</v>
      </c>
      <c r="D108" s="20" t="s">
        <v>149</v>
      </c>
      <c r="E108" s="20"/>
      <c r="F108" s="25" t="s">
        <v>356</v>
      </c>
    </row>
    <row r="109" spans="1:6" x14ac:dyDescent="0.4">
      <c r="A109" s="20">
        <v>106</v>
      </c>
      <c r="B109" s="20" t="s">
        <v>157</v>
      </c>
      <c r="C109" s="21" t="s">
        <v>7</v>
      </c>
      <c r="D109" s="20" t="s">
        <v>149</v>
      </c>
      <c r="E109" s="20" t="s">
        <v>18</v>
      </c>
      <c r="F109" s="25" t="s">
        <v>357</v>
      </c>
    </row>
    <row r="110" spans="1:6" x14ac:dyDescent="0.4">
      <c r="A110" s="20">
        <v>107</v>
      </c>
      <c r="B110" s="20" t="s">
        <v>158</v>
      </c>
      <c r="C110" s="21" t="s">
        <v>7</v>
      </c>
      <c r="D110" s="20" t="s">
        <v>149</v>
      </c>
      <c r="E110" s="20"/>
      <c r="F110" s="25" t="s">
        <v>358</v>
      </c>
    </row>
    <row r="111" spans="1:6" x14ac:dyDescent="0.4">
      <c r="A111" s="20">
        <v>108</v>
      </c>
      <c r="B111" s="20" t="s">
        <v>159</v>
      </c>
      <c r="C111" s="21" t="s">
        <v>7</v>
      </c>
      <c r="D111" s="20" t="s">
        <v>160</v>
      </c>
      <c r="E111" s="20"/>
      <c r="F111" s="25" t="s">
        <v>390</v>
      </c>
    </row>
    <row r="112" spans="1:6" x14ac:dyDescent="0.4">
      <c r="A112" s="20">
        <v>109</v>
      </c>
      <c r="B112" s="20" t="s">
        <v>161</v>
      </c>
      <c r="C112" s="21" t="s">
        <v>7</v>
      </c>
      <c r="D112" s="20" t="s">
        <v>162</v>
      </c>
      <c r="E112" s="20"/>
      <c r="F112" s="25" t="s">
        <v>359</v>
      </c>
    </row>
    <row r="113" spans="1:6" x14ac:dyDescent="0.4">
      <c r="A113" s="20">
        <v>110</v>
      </c>
      <c r="B113" s="20" t="s">
        <v>163</v>
      </c>
      <c r="C113" s="21" t="s">
        <v>7</v>
      </c>
      <c r="D113" s="20" t="s">
        <v>162</v>
      </c>
      <c r="E113" s="20"/>
      <c r="F113" s="25" t="s">
        <v>392</v>
      </c>
    </row>
    <row r="114" spans="1:6" x14ac:dyDescent="0.4">
      <c r="A114" s="20">
        <v>111</v>
      </c>
      <c r="B114" s="20" t="s">
        <v>164</v>
      </c>
      <c r="C114" s="21" t="s">
        <v>7</v>
      </c>
      <c r="D114" s="20" t="s">
        <v>162</v>
      </c>
      <c r="E114" s="20"/>
      <c r="F114" s="25" t="s">
        <v>177</v>
      </c>
    </row>
    <row r="115" spans="1:6" x14ac:dyDescent="0.4">
      <c r="A115" s="20">
        <v>112</v>
      </c>
      <c r="B115" s="20" t="s">
        <v>165</v>
      </c>
      <c r="C115" s="21" t="s">
        <v>7</v>
      </c>
      <c r="D115" s="20" t="s">
        <v>162</v>
      </c>
      <c r="E115" s="20"/>
      <c r="F115" s="25" t="s">
        <v>360</v>
      </c>
    </row>
    <row r="116" spans="1:6" x14ac:dyDescent="0.4">
      <c r="A116" s="20">
        <v>113</v>
      </c>
      <c r="B116" s="20" t="s">
        <v>167</v>
      </c>
      <c r="C116" s="21" t="s">
        <v>7</v>
      </c>
      <c r="D116" s="20" t="s">
        <v>162</v>
      </c>
      <c r="E116" s="20"/>
      <c r="F116" s="25" t="s">
        <v>361</v>
      </c>
    </row>
    <row r="117" spans="1:6" x14ac:dyDescent="0.4">
      <c r="A117" s="20">
        <v>114</v>
      </c>
      <c r="B117" s="20" t="s">
        <v>168</v>
      </c>
      <c r="C117" s="21" t="s">
        <v>7</v>
      </c>
      <c r="D117" s="20" t="s">
        <v>169</v>
      </c>
      <c r="E117" s="20"/>
      <c r="F117" s="25" t="s">
        <v>393</v>
      </c>
    </row>
    <row r="118" spans="1:6" x14ac:dyDescent="0.4">
      <c r="A118" s="20">
        <v>115</v>
      </c>
      <c r="B118" s="20" t="s">
        <v>171</v>
      </c>
      <c r="C118" s="21" t="s">
        <v>7</v>
      </c>
      <c r="D118" s="20" t="s">
        <v>169</v>
      </c>
      <c r="E118" s="20"/>
      <c r="F118" s="25" t="s">
        <v>180</v>
      </c>
    </row>
    <row r="119" spans="1:6" x14ac:dyDescent="0.4">
      <c r="A119" s="20">
        <v>116</v>
      </c>
      <c r="B119" s="20" t="s">
        <v>172</v>
      </c>
      <c r="C119" s="21" t="s">
        <v>7</v>
      </c>
      <c r="D119" s="20" t="s">
        <v>169</v>
      </c>
      <c r="E119" s="20"/>
      <c r="F119" s="25" t="s">
        <v>182</v>
      </c>
    </row>
    <row r="120" spans="1:6" x14ac:dyDescent="0.4">
      <c r="A120" s="20">
        <v>117</v>
      </c>
      <c r="B120" s="20" t="s">
        <v>174</v>
      </c>
      <c r="C120" s="21" t="s">
        <v>7</v>
      </c>
      <c r="D120" s="20" t="s">
        <v>169</v>
      </c>
      <c r="E120" s="20"/>
      <c r="F120" s="25" t="s">
        <v>184</v>
      </c>
    </row>
    <row r="121" spans="1:6" x14ac:dyDescent="0.4">
      <c r="A121" s="20">
        <v>118</v>
      </c>
      <c r="B121" s="20" t="s">
        <v>175</v>
      </c>
      <c r="C121" s="21" t="s">
        <v>7</v>
      </c>
      <c r="D121" s="20" t="s">
        <v>176</v>
      </c>
      <c r="E121" s="20"/>
      <c r="F121" s="25" t="s">
        <v>186</v>
      </c>
    </row>
    <row r="122" spans="1:6" x14ac:dyDescent="0.4">
      <c r="A122" s="20">
        <v>119</v>
      </c>
      <c r="B122" s="20" t="s">
        <v>178</v>
      </c>
      <c r="C122" s="21" t="s">
        <v>7</v>
      </c>
      <c r="D122" s="20" t="s">
        <v>176</v>
      </c>
      <c r="E122" s="20"/>
      <c r="F122" s="25" t="s">
        <v>188</v>
      </c>
    </row>
    <row r="123" spans="1:6" x14ac:dyDescent="0.4">
      <c r="A123" s="20">
        <v>120</v>
      </c>
      <c r="B123" s="20" t="s">
        <v>179</v>
      </c>
      <c r="C123" s="21" t="s">
        <v>7</v>
      </c>
      <c r="D123" s="20" t="s">
        <v>176</v>
      </c>
      <c r="E123" s="20"/>
      <c r="F123" s="25" t="s">
        <v>190</v>
      </c>
    </row>
    <row r="124" spans="1:6" x14ac:dyDescent="0.4">
      <c r="A124" s="20">
        <v>121</v>
      </c>
      <c r="B124" s="20" t="s">
        <v>181</v>
      </c>
      <c r="C124" s="21" t="s">
        <v>7</v>
      </c>
      <c r="D124" s="20" t="s">
        <v>176</v>
      </c>
      <c r="E124" s="20"/>
      <c r="F124" s="25" t="s">
        <v>192</v>
      </c>
    </row>
    <row r="125" spans="1:6" x14ac:dyDescent="0.4">
      <c r="A125" s="20">
        <v>122</v>
      </c>
      <c r="B125" s="20" t="s">
        <v>183</v>
      </c>
      <c r="C125" s="21" t="s">
        <v>7</v>
      </c>
      <c r="D125" s="20" t="s">
        <v>176</v>
      </c>
      <c r="E125" s="20"/>
      <c r="F125" s="25" t="s">
        <v>194</v>
      </c>
    </row>
    <row r="126" spans="1:6" x14ac:dyDescent="0.4">
      <c r="A126" s="20">
        <v>123</v>
      </c>
      <c r="B126" s="20" t="s">
        <v>185</v>
      </c>
      <c r="C126" s="21" t="s">
        <v>7</v>
      </c>
      <c r="D126" s="20" t="s">
        <v>176</v>
      </c>
      <c r="E126" s="20"/>
      <c r="F126" s="25" t="s">
        <v>196</v>
      </c>
    </row>
    <row r="127" spans="1:6" x14ac:dyDescent="0.4">
      <c r="A127" s="20">
        <v>124</v>
      </c>
      <c r="B127" s="20" t="s">
        <v>187</v>
      </c>
      <c r="C127" s="21" t="s">
        <v>7</v>
      </c>
      <c r="D127" s="20" t="s">
        <v>176</v>
      </c>
      <c r="E127" s="20"/>
      <c r="F127" s="25" t="s">
        <v>198</v>
      </c>
    </row>
    <row r="128" spans="1:6" x14ac:dyDescent="0.4">
      <c r="A128" s="20">
        <v>125</v>
      </c>
      <c r="B128" s="20" t="s">
        <v>189</v>
      </c>
      <c r="C128" s="21" t="s">
        <v>7</v>
      </c>
      <c r="D128" s="20" t="s">
        <v>176</v>
      </c>
      <c r="E128" s="20"/>
      <c r="F128" s="25" t="s">
        <v>200</v>
      </c>
    </row>
    <row r="129" spans="1:6" x14ac:dyDescent="0.4">
      <c r="A129" s="20">
        <v>126</v>
      </c>
      <c r="B129" s="20" t="s">
        <v>191</v>
      </c>
      <c r="C129" s="21" t="s">
        <v>7</v>
      </c>
      <c r="D129" s="20" t="s">
        <v>176</v>
      </c>
      <c r="E129" s="20"/>
      <c r="F129" s="25" t="s">
        <v>202</v>
      </c>
    </row>
    <row r="130" spans="1:6" x14ac:dyDescent="0.4">
      <c r="A130" s="20">
        <v>127</v>
      </c>
      <c r="B130" s="20" t="s">
        <v>193</v>
      </c>
      <c r="C130" s="21" t="s">
        <v>7</v>
      </c>
      <c r="D130" s="20" t="s">
        <v>176</v>
      </c>
      <c r="E130" s="20"/>
      <c r="F130" s="25" t="s">
        <v>204</v>
      </c>
    </row>
    <row r="131" spans="1:6" x14ac:dyDescent="0.4">
      <c r="A131" s="20">
        <v>128</v>
      </c>
      <c r="B131" s="20" t="s">
        <v>195</v>
      </c>
      <c r="C131" s="21" t="s">
        <v>7</v>
      </c>
      <c r="D131" s="20" t="s">
        <v>176</v>
      </c>
      <c r="E131" s="20"/>
      <c r="F131" s="25" t="s">
        <v>206</v>
      </c>
    </row>
    <row r="132" spans="1:6" x14ac:dyDescent="0.4">
      <c r="A132" s="20">
        <v>129</v>
      </c>
      <c r="B132" s="20" t="s">
        <v>197</v>
      </c>
      <c r="C132" s="21" t="s">
        <v>7</v>
      </c>
      <c r="D132" s="20" t="s">
        <v>176</v>
      </c>
      <c r="E132" s="20"/>
      <c r="F132" s="25" t="s">
        <v>208</v>
      </c>
    </row>
    <row r="133" spans="1:6" x14ac:dyDescent="0.4">
      <c r="A133" s="20">
        <v>130</v>
      </c>
      <c r="B133" s="20" t="s">
        <v>199</v>
      </c>
      <c r="C133" s="21" t="s">
        <v>7</v>
      </c>
      <c r="D133" s="20" t="s">
        <v>176</v>
      </c>
      <c r="E133" s="20"/>
      <c r="F133" s="25" t="s">
        <v>211</v>
      </c>
    </row>
    <row r="134" spans="1:6" x14ac:dyDescent="0.4">
      <c r="A134" s="20">
        <v>131</v>
      </c>
      <c r="B134" s="20" t="s">
        <v>201</v>
      </c>
      <c r="C134" s="21" t="s">
        <v>7</v>
      </c>
      <c r="D134" s="20" t="s">
        <v>176</v>
      </c>
      <c r="E134" s="20"/>
      <c r="F134" s="25" t="s">
        <v>213</v>
      </c>
    </row>
    <row r="135" spans="1:6" x14ac:dyDescent="0.4">
      <c r="A135" s="20">
        <v>132</v>
      </c>
      <c r="B135" s="20" t="s">
        <v>203</v>
      </c>
      <c r="C135" s="21" t="s">
        <v>7</v>
      </c>
      <c r="D135" s="20" t="s">
        <v>176</v>
      </c>
      <c r="E135" s="20"/>
      <c r="F135" s="25" t="s">
        <v>215</v>
      </c>
    </row>
    <row r="136" spans="1:6" x14ac:dyDescent="0.4">
      <c r="A136" s="20">
        <v>133</v>
      </c>
      <c r="B136" s="20" t="s">
        <v>205</v>
      </c>
      <c r="C136" s="21" t="s">
        <v>7</v>
      </c>
      <c r="D136" s="20" t="s">
        <v>176</v>
      </c>
      <c r="E136" s="20"/>
      <c r="F136" s="25" t="s">
        <v>218</v>
      </c>
    </row>
    <row r="137" spans="1:6" x14ac:dyDescent="0.4">
      <c r="A137" s="20">
        <v>134</v>
      </c>
      <c r="B137" s="20" t="s">
        <v>207</v>
      </c>
      <c r="C137" s="21" t="s">
        <v>7</v>
      </c>
      <c r="D137" s="20" t="s">
        <v>176</v>
      </c>
      <c r="E137" s="20"/>
      <c r="F137" s="25" t="s">
        <v>220</v>
      </c>
    </row>
    <row r="138" spans="1:6" x14ac:dyDescent="0.4">
      <c r="A138" s="20">
        <v>135</v>
      </c>
      <c r="B138" s="20" t="s">
        <v>209</v>
      </c>
      <c r="C138" s="21" t="s">
        <v>7</v>
      </c>
      <c r="D138" s="20" t="s">
        <v>176</v>
      </c>
      <c r="E138" s="20"/>
      <c r="F138" s="25" t="s">
        <v>223</v>
      </c>
    </row>
    <row r="139" spans="1:6" x14ac:dyDescent="0.4">
      <c r="A139" s="20">
        <v>136</v>
      </c>
      <c r="B139" s="20" t="s">
        <v>210</v>
      </c>
      <c r="C139" s="21" t="s">
        <v>7</v>
      </c>
      <c r="D139" s="20" t="s">
        <v>176</v>
      </c>
      <c r="E139" s="20"/>
      <c r="F139" s="25" t="s">
        <v>394</v>
      </c>
    </row>
    <row r="140" spans="1:6" x14ac:dyDescent="0.4">
      <c r="A140" s="20">
        <v>137</v>
      </c>
      <c r="B140" s="20" t="s">
        <v>212</v>
      </c>
      <c r="C140" s="21" t="s">
        <v>7</v>
      </c>
      <c r="D140" s="20" t="s">
        <v>176</v>
      </c>
      <c r="E140" s="20"/>
      <c r="F140" s="25" t="s">
        <v>395</v>
      </c>
    </row>
    <row r="141" spans="1:6" x14ac:dyDescent="0.4">
      <c r="A141" s="20">
        <v>138</v>
      </c>
      <c r="B141" s="20" t="s">
        <v>214</v>
      </c>
      <c r="C141" s="21" t="s">
        <v>7</v>
      </c>
      <c r="D141" s="20" t="s">
        <v>176</v>
      </c>
      <c r="E141" s="20"/>
      <c r="F141" s="25" t="s">
        <v>397</v>
      </c>
    </row>
    <row r="142" spans="1:6" x14ac:dyDescent="0.4">
      <c r="A142" s="20">
        <v>139</v>
      </c>
      <c r="B142" s="20" t="s">
        <v>216</v>
      </c>
      <c r="C142" s="21" t="s">
        <v>7</v>
      </c>
      <c r="D142" s="20" t="s">
        <v>217</v>
      </c>
      <c r="E142" s="20"/>
      <c r="F142" s="25" t="s">
        <v>398</v>
      </c>
    </row>
    <row r="143" spans="1:6" x14ac:dyDescent="0.4">
      <c r="A143" s="20">
        <v>140</v>
      </c>
      <c r="B143" s="20" t="s">
        <v>219</v>
      </c>
      <c r="C143" s="21" t="s">
        <v>7</v>
      </c>
      <c r="D143" s="20" t="s">
        <v>217</v>
      </c>
      <c r="E143" s="20"/>
      <c r="F143" s="25" t="s">
        <v>399</v>
      </c>
    </row>
    <row r="144" spans="1:6" x14ac:dyDescent="0.4">
      <c r="A144" s="20">
        <v>141</v>
      </c>
      <c r="B144" s="20" t="s">
        <v>221</v>
      </c>
      <c r="C144" s="21" t="s">
        <v>7</v>
      </c>
      <c r="D144" s="20" t="s">
        <v>222</v>
      </c>
      <c r="E144" s="20"/>
      <c r="F144" s="25" t="s">
        <v>400</v>
      </c>
    </row>
    <row r="145" spans="1:6" x14ac:dyDescent="0.4">
      <c r="A145" s="20">
        <v>142</v>
      </c>
      <c r="B145" s="20" t="s">
        <v>224</v>
      </c>
      <c r="C145" s="21" t="s">
        <v>7</v>
      </c>
      <c r="D145" s="20" t="s">
        <v>222</v>
      </c>
      <c r="E145" s="20"/>
      <c r="F145" s="25" t="s">
        <v>401</v>
      </c>
    </row>
    <row r="146" spans="1:6" x14ac:dyDescent="0.4">
      <c r="A146" s="20">
        <v>143</v>
      </c>
      <c r="B146" s="20" t="s">
        <v>225</v>
      </c>
      <c r="C146" s="21" t="s">
        <v>7</v>
      </c>
      <c r="D146" s="20" t="s">
        <v>222</v>
      </c>
      <c r="E146" s="20"/>
      <c r="F146" s="25" t="s">
        <v>402</v>
      </c>
    </row>
    <row r="147" spans="1:6" x14ac:dyDescent="0.4">
      <c r="A147" s="20">
        <v>144</v>
      </c>
      <c r="B147" s="20" t="s">
        <v>227</v>
      </c>
      <c r="C147" s="21" t="s">
        <v>7</v>
      </c>
      <c r="D147" s="20" t="s">
        <v>222</v>
      </c>
      <c r="E147" s="20"/>
      <c r="F147" s="25" t="s">
        <v>403</v>
      </c>
    </row>
    <row r="148" spans="1:6" x14ac:dyDescent="0.4">
      <c r="A148" s="20">
        <v>145</v>
      </c>
      <c r="B148" s="20" t="s">
        <v>228</v>
      </c>
      <c r="C148" s="21" t="s">
        <v>7</v>
      </c>
      <c r="D148" s="20" t="s">
        <v>222</v>
      </c>
      <c r="E148" s="20"/>
      <c r="F148" s="25" t="s">
        <v>404</v>
      </c>
    </row>
    <row r="149" spans="1:6" x14ac:dyDescent="0.4">
      <c r="A149" s="20">
        <v>146</v>
      </c>
      <c r="B149" s="20" t="s">
        <v>229</v>
      </c>
      <c r="C149" s="21" t="s">
        <v>7</v>
      </c>
      <c r="D149" s="20" t="s">
        <v>222</v>
      </c>
      <c r="E149" s="20"/>
      <c r="F149" s="25" t="s">
        <v>405</v>
      </c>
    </row>
    <row r="150" spans="1:6" x14ac:dyDescent="0.4">
      <c r="A150" s="20">
        <v>147</v>
      </c>
      <c r="B150" s="20" t="s">
        <v>230</v>
      </c>
      <c r="C150" s="21" t="s">
        <v>7</v>
      </c>
      <c r="D150" s="20" t="s">
        <v>222</v>
      </c>
      <c r="E150" s="20"/>
      <c r="F150" s="25" t="s">
        <v>406</v>
      </c>
    </row>
    <row r="151" spans="1:6" x14ac:dyDescent="0.4">
      <c r="A151" s="20">
        <v>148</v>
      </c>
      <c r="B151" s="20" t="s">
        <v>231</v>
      </c>
      <c r="C151" s="21" t="s">
        <v>7</v>
      </c>
      <c r="D151" s="20" t="s">
        <v>222</v>
      </c>
      <c r="E151" s="20"/>
      <c r="F151" s="25" t="s">
        <v>407</v>
      </c>
    </row>
    <row r="152" spans="1:6" x14ac:dyDescent="0.4">
      <c r="A152" s="20">
        <v>149</v>
      </c>
      <c r="B152" s="20" t="s">
        <v>232</v>
      </c>
      <c r="C152" s="21" t="s">
        <v>7</v>
      </c>
      <c r="D152" s="20" t="s">
        <v>222</v>
      </c>
      <c r="E152" s="20"/>
      <c r="F152" s="25" t="s">
        <v>408</v>
      </c>
    </row>
    <row r="153" spans="1:6" x14ac:dyDescent="0.4">
      <c r="A153" s="20">
        <v>150</v>
      </c>
      <c r="B153" s="20" t="s">
        <v>233</v>
      </c>
      <c r="C153" s="21" t="s">
        <v>7</v>
      </c>
      <c r="D153" s="20" t="s">
        <v>222</v>
      </c>
      <c r="E153" s="20"/>
      <c r="F153" s="25" t="s">
        <v>409</v>
      </c>
    </row>
    <row r="154" spans="1:6" x14ac:dyDescent="0.4">
      <c r="A154" s="20">
        <v>151</v>
      </c>
      <c r="B154" s="20" t="s">
        <v>234</v>
      </c>
      <c r="C154" s="21" t="s">
        <v>7</v>
      </c>
      <c r="D154" s="20" t="s">
        <v>222</v>
      </c>
      <c r="E154" s="20"/>
      <c r="F154" s="25" t="s">
        <v>410</v>
      </c>
    </row>
    <row r="155" spans="1:6" x14ac:dyDescent="0.4">
      <c r="A155" s="20">
        <v>152</v>
      </c>
      <c r="B155" s="20" t="s">
        <v>235</v>
      </c>
      <c r="C155" s="21" t="s">
        <v>7</v>
      </c>
      <c r="D155" s="20" t="s">
        <v>222</v>
      </c>
      <c r="E155" s="20"/>
      <c r="F155" s="25" t="s">
        <v>411</v>
      </c>
    </row>
    <row r="156" spans="1:6" x14ac:dyDescent="0.4">
      <c r="A156" s="20">
        <v>153</v>
      </c>
      <c r="B156" s="20" t="s">
        <v>236</v>
      </c>
      <c r="C156" s="21" t="s">
        <v>7</v>
      </c>
      <c r="D156" s="20" t="s">
        <v>222</v>
      </c>
      <c r="E156" s="20"/>
      <c r="F156" s="20"/>
    </row>
    <row r="157" spans="1:6" x14ac:dyDescent="0.4">
      <c r="A157" s="20">
        <v>154</v>
      </c>
      <c r="B157" s="20" t="s">
        <v>237</v>
      </c>
      <c r="C157" s="21" t="s">
        <v>7</v>
      </c>
      <c r="D157" s="20" t="s">
        <v>222</v>
      </c>
      <c r="E157" s="20"/>
      <c r="F157" s="25" t="s">
        <v>412</v>
      </c>
    </row>
    <row r="158" spans="1:6" x14ac:dyDescent="0.4">
      <c r="A158" s="20">
        <v>155</v>
      </c>
      <c r="B158" s="20" t="s">
        <v>238</v>
      </c>
      <c r="C158" s="21" t="s">
        <v>7</v>
      </c>
      <c r="D158" s="20" t="s">
        <v>222</v>
      </c>
      <c r="E158" s="20"/>
      <c r="F158" s="25" t="s">
        <v>413</v>
      </c>
    </row>
    <row r="159" spans="1:6" x14ac:dyDescent="0.4">
      <c r="A159" s="20">
        <v>156</v>
      </c>
      <c r="B159" s="20" t="s">
        <v>239</v>
      </c>
      <c r="C159" s="21" t="s">
        <v>7</v>
      </c>
      <c r="D159" s="20" t="s">
        <v>18</v>
      </c>
      <c r="E159" s="20"/>
      <c r="F159" s="25" t="s">
        <v>414</v>
      </c>
    </row>
  </sheetData>
  <autoFilter ref="A3:E159" xr:uid="{00000000-0009-0000-0000-000000000000}"/>
  <sortState xmlns:xlrd2="http://schemas.microsoft.com/office/spreadsheetml/2017/richdata2" ref="A4:E254">
    <sortCondition ref="C4:C254"/>
  </sortState>
  <phoneticPr fontId="2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H17"/>
  <sheetViews>
    <sheetView workbookViewId="0">
      <selection activeCell="K9" sqref="K9"/>
    </sheetView>
  </sheetViews>
  <sheetFormatPr defaultColWidth="9" defaultRowHeight="18.75" x14ac:dyDescent="0.4"/>
  <cols>
    <col min="8" max="8" width="14.75" customWidth="1"/>
  </cols>
  <sheetData>
    <row r="2" spans="1:8" ht="58.5" x14ac:dyDescent="0.4">
      <c r="A2" s="38" t="s">
        <v>240</v>
      </c>
      <c r="B2" s="39"/>
      <c r="C2" s="39"/>
      <c r="D2" s="39"/>
      <c r="E2" s="39"/>
      <c r="F2" s="39"/>
      <c r="G2" s="39"/>
      <c r="H2" s="39"/>
    </row>
    <row r="4" spans="1:8" ht="76.5" x14ac:dyDescent="0.4">
      <c r="A4" s="40" t="str">
        <f>VLOOKUP(委嘱状!M2,番号確認!$A$4:$F$162,6,FALSE)</f>
        <v>第１駐車場１</v>
      </c>
      <c r="B4" s="40"/>
      <c r="C4" s="40"/>
      <c r="D4" s="40"/>
      <c r="E4" s="40"/>
      <c r="F4" s="40"/>
      <c r="G4" s="41" t="s">
        <v>241</v>
      </c>
      <c r="H4" s="41"/>
    </row>
    <row r="6" spans="1:8" ht="30" x14ac:dyDescent="0.4">
      <c r="A6" s="15" t="s">
        <v>242</v>
      </c>
    </row>
    <row r="7" spans="1:8" ht="67.5" customHeight="1" x14ac:dyDescent="0.4">
      <c r="A7" s="15"/>
      <c r="B7" s="16"/>
      <c r="C7" s="16"/>
      <c r="D7" s="16"/>
      <c r="E7" s="16"/>
      <c r="F7" s="16"/>
      <c r="G7" s="16"/>
      <c r="H7" s="16"/>
    </row>
    <row r="10" spans="1:8" ht="30" x14ac:dyDescent="0.4">
      <c r="A10" s="15" t="s">
        <v>243</v>
      </c>
    </row>
    <row r="11" spans="1:8" ht="30" x14ac:dyDescent="0.4">
      <c r="A11" s="15" t="s">
        <v>244</v>
      </c>
    </row>
    <row r="12" spans="1:8" ht="30" x14ac:dyDescent="0.4">
      <c r="A12" s="15"/>
    </row>
    <row r="13" spans="1:8" ht="30" x14ac:dyDescent="0.4">
      <c r="A13" s="15" t="s">
        <v>245</v>
      </c>
    </row>
    <row r="17" spans="5:7" ht="42.75" x14ac:dyDescent="0.4">
      <c r="E17" s="17" t="s">
        <v>246</v>
      </c>
      <c r="F17" s="18"/>
      <c r="G17" s="18"/>
    </row>
  </sheetData>
  <mergeCells count="3">
    <mergeCell ref="A2:H2"/>
    <mergeCell ref="A4:F4"/>
    <mergeCell ref="G4:H4"/>
  </mergeCells>
  <phoneticPr fontId="22"/>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08A4D-620A-4526-B31B-15E266C04133}">
  <sheetPr>
    <tabColor theme="8" tint="0.79998168889431442"/>
  </sheetPr>
  <dimension ref="A1"/>
  <sheetViews>
    <sheetView view="pageBreakPreview" zoomScaleNormal="130" zoomScaleSheetLayoutView="100" workbookViewId="0"/>
  </sheetViews>
  <sheetFormatPr defaultRowHeight="18.75" x14ac:dyDescent="0.4"/>
  <sheetData>
    <row r="1" spans="1:1" ht="33" x14ac:dyDescent="0.4">
      <c r="A1" s="42" t="s">
        <v>416</v>
      </c>
    </row>
  </sheetData>
  <phoneticPr fontId="22"/>
  <pageMargins left="0.7" right="0.7" top="0.75" bottom="0.75" header="0.3" footer="0.3"/>
  <pageSetup paperSize="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委嘱状</vt:lpstr>
      <vt:lpstr>番号確認</vt:lpstr>
      <vt:lpstr>駐車証</vt:lpstr>
      <vt:lpstr>駐車場案内</vt:lpstr>
      <vt:lpstr>委嘱状!Print_Area</vt:lpstr>
      <vt:lpstr>駐車場案内!Print_Area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kominami_k</dc:creator>
  <cp:lastModifiedBy>公作 岩上</cp:lastModifiedBy>
  <cp:lastPrinted>2025-08-01T06:02:14Z</cp:lastPrinted>
  <dcterms:created xsi:type="dcterms:W3CDTF">2025-05-26T01:10:00Z</dcterms:created>
  <dcterms:modified xsi:type="dcterms:W3CDTF">2025-08-01T06:20:46Z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403A1822F3424D638C69787C9CF53680_13</vt:lpwstr>
  </property>
  <property fmtid="{D5CDD505-2E9C-101B-9397-08002B2CF9AE}" pid="3" name="KSOProductBuildVer">
    <vt:lpwstr>1041-12.2.0.13489</vt:lpwstr>
  </property>
</Properties>
</file>